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rategic Initiatives\EE Market Report\Data\Mikelann Sheets\For Downloading\"/>
    </mc:Choice>
  </mc:AlternateContent>
  <xr:revisionPtr revIDLastSave="0" documentId="13_ncr:1_{2E119AFB-3911-4529-8D0B-81AAE62155A5}" xr6:coauthVersionLast="44" xr6:coauthVersionMax="44" xr10:uidLastSave="{00000000-0000-0000-0000-000000000000}"/>
  <bookViews>
    <workbookView xWindow="-120" yWindow="-120" windowWidth="25440" windowHeight="15390" tabRatio="810" activeTab="3" xr2:uid="{23BC17B2-7E2D-4BB3-A9B8-E832621DB254}"/>
  </bookViews>
  <sheets>
    <sheet name="HEM Market" sheetId="4" r:id="rId1"/>
    <sheet name="Building Controls Investments" sheetId="7" r:id="rId2"/>
    <sheet name="CO2 Savings Potential thru 2050" sheetId="6" r:id="rId3"/>
    <sheet name="Energy Savings by Policy" sheetId="8" r:id="rId4"/>
  </sheets>
  <externalReferences>
    <externalReference r:id="rId5"/>
    <externalReference r:id="rId6"/>
    <externalReference r:id="rId7"/>
  </externalReferences>
  <definedNames>
    <definedName name="EERS2016">[1]EERSChart!$V$1:$AA$56</definedName>
    <definedName name="EERS2018">[1]EERSChart!$B$1:$F$56</definedName>
    <definedName name="savings2013">[2]Savings!$A$4:$M$55</definedName>
    <definedName name="Savings2017">[3]SAVINGS!$A$1:$AX$60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4" l="1"/>
  <c r="K14" i="4"/>
  <c r="J14" i="4"/>
  <c r="I14" i="4"/>
  <c r="H14" i="4"/>
  <c r="G14" i="4"/>
  <c r="F14" i="4"/>
  <c r="E14" i="4"/>
  <c r="D14" i="4"/>
  <c r="C14" i="4"/>
  <c r="C39" i="6" l="1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9" i="6"/>
</calcChain>
</file>

<file path=xl/sharedStrings.xml><?xml version="1.0" encoding="utf-8"?>
<sst xmlns="http://schemas.openxmlformats.org/spreadsheetml/2006/main" count="73" uniqueCount="54">
  <si>
    <t>Year</t>
  </si>
  <si>
    <t>Appliances and equipment</t>
  </si>
  <si>
    <t>Zero energy buildings</t>
  </si>
  <si>
    <t>Building improvements</t>
  </si>
  <si>
    <t>Industrial efficiency</t>
  </si>
  <si>
    <t>Vehicle efficiency</t>
  </si>
  <si>
    <t>Driving, freight, and aviation</t>
  </si>
  <si>
    <t>Electric distribution savings</t>
  </si>
  <si>
    <t>Total</t>
  </si>
  <si>
    <t>% of US owners who invested in building controls in previous year</t>
  </si>
  <si>
    <t>Utility programs (EERS)</t>
  </si>
  <si>
    <t>Appliance standards</t>
  </si>
  <si>
    <t>Building codes: commercial</t>
  </si>
  <si>
    <t>Building codes: residential</t>
  </si>
  <si>
    <t>Commercial building standard</t>
  </si>
  <si>
    <t>Home sale &amp; rental standard</t>
  </si>
  <si>
    <t>Building electrification programs</t>
  </si>
  <si>
    <t>Home electrification programs</t>
  </si>
  <si>
    <t>Industrial near-term policies</t>
  </si>
  <si>
    <t>Industrial long-term policies</t>
  </si>
  <si>
    <t>Car and light truck strandards</t>
  </si>
  <si>
    <t>Truck and bus standards</t>
  </si>
  <si>
    <t>Road use fee: light-duty</t>
  </si>
  <si>
    <t>Road use fee: heavy-duty</t>
  </si>
  <si>
    <t>Airplane standards</t>
  </si>
  <si>
    <t>Electric distribution programs</t>
  </si>
  <si>
    <r>
      <t>Baseline CO</t>
    </r>
    <r>
      <rPr>
        <vertAlign val="subscript"/>
        <sz val="11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emissions</t>
    </r>
    <r>
      <rPr>
        <b/>
        <sz val="10"/>
        <color rgb="FF000000"/>
        <rFont val="Calibri"/>
        <family val="2"/>
      </rPr>
      <t xml:space="preserve"> (without savings)</t>
    </r>
  </si>
  <si>
    <t>Total Savings</t>
  </si>
  <si>
    <t>HEM Hardware</t>
  </si>
  <si>
    <t>HEM Software</t>
  </si>
  <si>
    <t>Services</t>
  </si>
  <si>
    <t>Table 1: Home Energy Management Market Overview, 2019</t>
  </si>
  <si>
    <t>HEM Revenue by Segment, United States: 2019-2028</t>
  </si>
  <si>
    <t>Segment</t>
  </si>
  <si>
    <t>Units</t>
  </si>
  <si>
    <t>($ Millions)</t>
  </si>
  <si>
    <t xml:space="preserve">note: HER - Home Energy Reports, HEM - Home Energy Management </t>
  </si>
  <si>
    <t>Home Energy Reports</t>
  </si>
  <si>
    <t>SOURCE:</t>
  </si>
  <si>
    <t>Website:</t>
  </si>
  <si>
    <t>See:</t>
  </si>
  <si>
    <t>DATA:</t>
  </si>
  <si>
    <t>Navigant (2019)</t>
  </si>
  <si>
    <t>http://www.navigantresearch.com/reports/home-energy-management-overview</t>
  </si>
  <si>
    <t xml:space="preserve"> Johnson Controls (2018)</t>
  </si>
  <si>
    <t>http://www.johnsoncontrols.com/insights/2018/buildings/features/2018-energy-efficiency-indicator</t>
  </si>
  <si>
    <t>Energy Efficiency Indicator Survey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</si>
  <si>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Emissions Reductions (MMT)</t>
    </r>
  </si>
  <si>
    <t>Baseline *for plotting only* (projected emissions)</t>
  </si>
  <si>
    <t>ACEEE (2019)</t>
  </si>
  <si>
    <t>https://www.aceee.org/fact-sheet/halfway-there</t>
  </si>
  <si>
    <t xml:space="preserve">Carbon dioxide emissions reductions relative to baseline energy-related emissions. </t>
  </si>
  <si>
    <t>Allocation of energy savings among policies</t>
  </si>
  <si>
    <t>https://aceee.org/research-report/u1907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</si>
</sst>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_(* #,##0_);_(* \(#,##0\);_(* &quot;-&quot;??_);_(@_)"/>
    <numFmt numFmtId="167" formatCode="_(* #,##0.0_);_(* \(#,##0.0\);_(* &quot;-&quot;?_);_(@_)"/>
    <numFmt numFmtId="168" formatCode="_(&quot;$&quot;* #,##0.0_);_(&quot;$&quot;* \(#,##0.0\);_(&quot;$&quot;* &quot;-&quot;??_);_(@_)"/>
    <numFmt numFmtId="169" formatCode="_(&quot;$&quot;* #,##0.0_);_(&quot;$&quot;* \(#,##0.0\);_(&quot;$&quot;* &quot;-&quot;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557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/>
      <right/>
      <top style="thin">
        <color rgb="FF555759"/>
      </top>
      <bottom style="double">
        <color rgb="FF555759"/>
      </bottom>
      <diagonal/>
    </border>
    <border>
      <left/>
      <right/>
      <top/>
      <bottom style="medium">
        <color rgb="FF95D600"/>
      </bottom>
      <diagonal/>
    </border>
    <border>
      <left/>
      <right/>
      <top/>
      <bottom style="medium">
        <color rgb="FF555759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7" fillId="0" borderId="1" applyNumberFormat="0" applyProtection="0">
      <alignment wrapText="1"/>
    </xf>
    <xf numFmtId="0" fontId="9" fillId="0" borderId="0" applyNumberFormat="0" applyProtection="0">
      <alignment horizontal="left"/>
    </xf>
    <xf numFmtId="0" fontId="10" fillId="0" borderId="3" applyNumberFormat="0" applyFont="0" applyProtection="0">
      <alignment wrapText="1"/>
    </xf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18" applyNumberFormat="0" applyFill="0" applyAlignment="0"/>
    <xf numFmtId="0" fontId="6" fillId="0" borderId="0"/>
    <xf numFmtId="0" fontId="15" fillId="2" borderId="19" applyNumberFormat="0" applyAlignment="0">
      <alignment vertical="center"/>
    </xf>
    <xf numFmtId="0" fontId="6" fillId="0" borderId="0" applyNumberFormat="0" applyFill="0" applyAlignment="0"/>
    <xf numFmtId="0" fontId="14" fillId="0" borderId="0" applyNumberFormat="0" applyFill="0" applyBorder="0" applyAlignment="0"/>
    <xf numFmtId="0" fontId="12" fillId="0" borderId="0"/>
    <xf numFmtId="0" fontId="17" fillId="0" borderId="20" applyNumberFormat="0" applyFill="0" applyAlignment="0"/>
    <xf numFmtId="0" fontId="1" fillId="0" borderId="0"/>
  </cellStyleXfs>
  <cellXfs count="69">
    <xf numFmtId="0" fontId="0" fillId="0" borderId="0" xfId="0"/>
    <xf numFmtId="0" fontId="3" fillId="0" borderId="0" xfId="2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wrapText="1"/>
    </xf>
    <xf numFmtId="2" fontId="0" fillId="0" borderId="0" xfId="0" applyNumberFormat="1"/>
    <xf numFmtId="1" fontId="0" fillId="0" borderId="0" xfId="0" applyNumberFormat="1"/>
    <xf numFmtId="0" fontId="2" fillId="0" borderId="0" xfId="0" applyFont="1"/>
    <xf numFmtId="9" fontId="0" fillId="0" borderId="0" xfId="1" applyFont="1"/>
    <xf numFmtId="9" fontId="0" fillId="0" borderId="0" xfId="0" applyNumberFormat="1"/>
    <xf numFmtId="0" fontId="0" fillId="0" borderId="4" xfId="0" applyBorder="1"/>
    <xf numFmtId="9" fontId="0" fillId="0" borderId="5" xfId="0" applyNumberFormat="1" applyBorder="1"/>
    <xf numFmtId="0" fontId="0" fillId="0" borderId="6" xfId="0" applyBorder="1"/>
    <xf numFmtId="9" fontId="0" fillId="0" borderId="7" xfId="0" applyNumberFormat="1" applyBorder="1"/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9" fontId="5" fillId="0" borderId="0" xfId="1" applyFont="1" applyBorder="1" applyAlignment="1">
      <alignment wrapText="1"/>
    </xf>
    <xf numFmtId="2" fontId="0" fillId="0" borderId="4" xfId="0" applyNumberFormat="1" applyBorder="1" applyAlignment="1">
      <alignment horizontal="right"/>
    </xf>
    <xf numFmtId="9" fontId="0" fillId="0" borderId="5" xfId="1" applyFont="1" applyBorder="1"/>
    <xf numFmtId="2" fontId="0" fillId="0" borderId="8" xfId="0" applyNumberFormat="1" applyBorder="1" applyAlignment="1">
      <alignment horizontal="right"/>
    </xf>
    <xf numFmtId="9" fontId="0" fillId="0" borderId="9" xfId="1" applyFont="1" applyBorder="1"/>
    <xf numFmtId="2" fontId="0" fillId="0" borderId="6" xfId="0" applyNumberFormat="1" applyBorder="1" applyAlignment="1">
      <alignment horizontal="right"/>
    </xf>
    <xf numFmtId="9" fontId="0" fillId="0" borderId="7" xfId="1" applyFont="1" applyBorder="1"/>
    <xf numFmtId="1" fontId="0" fillId="0" borderId="0" xfId="0" applyNumberFormat="1" applyBorder="1"/>
    <xf numFmtId="166" fontId="0" fillId="0" borderId="10" xfId="8" applyNumberFormat="1" applyFont="1" applyBorder="1"/>
    <xf numFmtId="1" fontId="0" fillId="0" borderId="11" xfId="0" applyNumberFormat="1" applyBorder="1"/>
    <xf numFmtId="1" fontId="0" fillId="0" borderId="12" xfId="0" applyNumberFormat="1" applyBorder="1"/>
    <xf numFmtId="166" fontId="0" fillId="0" borderId="13" xfId="8" applyNumberFormat="1" applyFont="1" applyBorder="1"/>
    <xf numFmtId="1" fontId="0" fillId="0" borderId="14" xfId="0" applyNumberFormat="1" applyBorder="1"/>
    <xf numFmtId="166" fontId="0" fillId="0" borderId="15" xfId="8" applyNumberFormat="1" applyFont="1" applyBorder="1"/>
    <xf numFmtId="1" fontId="0" fillId="0" borderId="16" xfId="0" applyNumberFormat="1" applyBorder="1"/>
    <xf numFmtId="1" fontId="0" fillId="0" borderId="17" xfId="0" applyNumberFormat="1" applyBorder="1"/>
    <xf numFmtId="167" fontId="0" fillId="0" borderId="0" xfId="8" applyNumberFormat="1" applyFont="1"/>
    <xf numFmtId="0" fontId="14" fillId="0" borderId="0" xfId="14"/>
    <xf numFmtId="0" fontId="15" fillId="3" borderId="0" xfId="12" applyFill="1" applyBorder="1" applyAlignment="1">
      <alignment horizontal="right" wrapText="1"/>
    </xf>
    <xf numFmtId="164" fontId="16" fillId="3" borderId="0" xfId="1" applyNumberFormat="1" applyFont="1" applyFill="1"/>
    <xf numFmtId="164" fontId="6" fillId="3" borderId="0" xfId="13" applyNumberFormat="1" applyFill="1" applyAlignment="1">
      <alignment horizontal="right"/>
    </xf>
    <xf numFmtId="0" fontId="12" fillId="3" borderId="0" xfId="15" applyFill="1"/>
    <xf numFmtId="0" fontId="17" fillId="3" borderId="0" xfId="16" applyFill="1" applyBorder="1"/>
    <xf numFmtId="0" fontId="0" fillId="3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/>
    <xf numFmtId="0" fontId="18" fillId="3" borderId="0" xfId="0" applyFont="1" applyFill="1" applyBorder="1"/>
    <xf numFmtId="0" fontId="14" fillId="3" borderId="0" xfId="12" applyFont="1" applyFill="1" applyBorder="1" applyAlignment="1">
      <alignment horizontal="left" wrapText="1"/>
    </xf>
    <xf numFmtId="0" fontId="14" fillId="3" borderId="0" xfId="12" applyFont="1" applyFill="1" applyBorder="1" applyAlignment="1">
      <alignment horizontal="center" wrapText="1"/>
    </xf>
    <xf numFmtId="0" fontId="14" fillId="3" borderId="0" xfId="12" applyFont="1" applyFill="1" applyBorder="1" applyAlignment="1">
      <alignment horizontal="right" wrapText="1"/>
    </xf>
    <xf numFmtId="0" fontId="19" fillId="3" borderId="0" xfId="13" applyFont="1" applyFill="1" applyBorder="1"/>
    <xf numFmtId="0" fontId="19" fillId="3" borderId="0" xfId="0" applyFont="1" applyFill="1" applyBorder="1" applyAlignment="1" applyProtection="1">
      <alignment horizontal="center"/>
      <protection hidden="1"/>
    </xf>
    <xf numFmtId="168" fontId="19" fillId="3" borderId="0" xfId="9" applyNumberFormat="1" applyFont="1" applyFill="1" applyBorder="1" applyAlignment="1" applyProtection="1">
      <alignment horizontal="left"/>
      <protection locked="0" hidden="1"/>
    </xf>
    <xf numFmtId="0" fontId="6" fillId="3" borderId="0" xfId="13" applyFont="1" applyFill="1" applyBorder="1"/>
    <xf numFmtId="0" fontId="19" fillId="3" borderId="0" xfId="13" applyFont="1" applyFill="1" applyBorder="1" applyAlignment="1">
      <alignment horizontal="center"/>
    </xf>
    <xf numFmtId="0" fontId="12" fillId="3" borderId="0" xfId="15" applyFont="1" applyFill="1" applyBorder="1"/>
    <xf numFmtId="0" fontId="17" fillId="3" borderId="0" xfId="16" applyFont="1" applyFill="1" applyBorder="1"/>
    <xf numFmtId="0" fontId="19" fillId="3" borderId="0" xfId="0" applyFont="1" applyFill="1" applyBorder="1"/>
    <xf numFmtId="167" fontId="14" fillId="0" borderId="0" xfId="1" applyNumberFormat="1" applyFont="1" applyBorder="1" applyAlignment="1">
      <alignment horizontal="right"/>
    </xf>
    <xf numFmtId="0" fontId="6" fillId="3" borderId="0" xfId="10" applyFont="1" applyFill="1" applyBorder="1" applyAlignment="1">
      <alignment horizontal="left" indent="1"/>
    </xf>
    <xf numFmtId="169" fontId="6" fillId="3" borderId="0" xfId="10" applyNumberFormat="1" applyFont="1" applyFill="1" applyBorder="1" applyAlignment="1">
      <alignment horizontal="right"/>
    </xf>
    <xf numFmtId="164" fontId="6" fillId="3" borderId="0" xfId="13" applyNumberFormat="1" applyFont="1" applyFill="1" applyAlignment="1">
      <alignment horizontal="right"/>
    </xf>
    <xf numFmtId="167" fontId="6" fillId="0" borderId="0" xfId="1" applyNumberFormat="1" applyFont="1" applyBorder="1" applyAlignment="1">
      <alignment horizontal="right"/>
    </xf>
    <xf numFmtId="167" fontId="11" fillId="0" borderId="0" xfId="8" applyNumberFormat="1" applyFont="1"/>
    <xf numFmtId="0" fontId="11" fillId="0" borderId="0" xfId="0" applyFont="1"/>
    <xf numFmtId="0" fontId="0" fillId="3" borderId="0" xfId="0" applyFill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/>
    <xf numFmtId="2" fontId="2" fillId="0" borderId="0" xfId="0" applyNumberFormat="1" applyFont="1"/>
  </cellXfs>
  <cellStyles count="18">
    <cellStyle name="Body: normal cell" xfId="6" xr:uid="{AB408BA9-EA19-412A-A3E8-34BCD34ED697}"/>
    <cellStyle name="Comma" xfId="8" builtinId="3"/>
    <cellStyle name="Currency" xfId="9" builtinId="4"/>
    <cellStyle name="Header: bottom row" xfId="4" xr:uid="{1AE7BFC1-5ED4-4F1E-AD07-12D0B81C0E29}"/>
    <cellStyle name="Hyperlink" xfId="2" builtinId="8"/>
    <cellStyle name="Normal" xfId="0" builtinId="0"/>
    <cellStyle name="Normal 14 6" xfId="11" xr:uid="{1475BA77-7F7E-43BE-B8B5-3EDC30EEC451}"/>
    <cellStyle name="Normal 16 2" xfId="7" xr:uid="{4A326E7C-28C1-4FA4-90AF-C5FD65AC92AE}"/>
    <cellStyle name="Normal 4" xfId="3" xr:uid="{84D31C4C-F3AD-4CA8-A6DB-00F67F53640A}"/>
    <cellStyle name="Normal 51" xfId="17" xr:uid="{57C59F81-E036-4B49-8A42-9FB45C2C8626}"/>
    <cellStyle name="NRes_Before Source" xfId="15" xr:uid="{D359F0CC-8C7E-4495-8ED1-C4084AD0143B}"/>
    <cellStyle name="NRes_Source" xfId="16" xr:uid="{580C62B0-604D-42E8-ACF9-9AA4685A62FE}"/>
    <cellStyle name="NRes_Table_Cell" xfId="13" xr:uid="{EA04430F-2293-4E28-95C3-9BBC3D3F1B03}"/>
    <cellStyle name="NRes_Table_Header" xfId="12" xr:uid="{9500037C-AC91-4981-9259-25CF747DC3C3}"/>
    <cellStyle name="NRes_Table_Total" xfId="10" xr:uid="{F3829625-52A5-4B43-B336-DA9EFB3A511C}"/>
    <cellStyle name="NRes_TableCaption" xfId="14" xr:uid="{842BB7D1-0A71-4565-9298-F6346126F576}"/>
    <cellStyle name="Percent" xfId="1" builtinId="5"/>
    <cellStyle name="Table title" xfId="5" xr:uid="{3684813A-32F7-4C6E-AEE8-0AA81FC2D435}"/>
  </cellStyles>
  <dxfs count="0"/>
  <tableStyles count="0" defaultTableStyle="TableStyleMedium2" defaultPivotStyle="PivotStyleLight16"/>
  <colors>
    <mruColors>
      <color rgb="FF420ED6"/>
      <color rgb="FF37B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31</xdr:row>
      <xdr:rowOff>0</xdr:rowOff>
    </xdr:from>
    <xdr:to>
      <xdr:col>42</xdr:col>
      <xdr:colOff>151421</xdr:colOff>
      <xdr:row>51</xdr:row>
      <xdr:rowOff>94764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A8D77C9-0C01-4AA9-B534-096B01B9A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40700" y="19583400"/>
          <a:ext cx="8076221" cy="39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41</xdr:row>
      <xdr:rowOff>0</xdr:rowOff>
    </xdr:from>
    <xdr:to>
      <xdr:col>42</xdr:col>
      <xdr:colOff>151421</xdr:colOff>
      <xdr:row>61</xdr:row>
      <xdr:rowOff>94763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E48091-B97D-4380-8C61-5E85C8E50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26825" y="16468725"/>
          <a:ext cx="8200046" cy="37142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eeeorg.sharepoint.com/P:/Projects/State%20Scorecard/2018/Utilities/Utility%20Spreadsheet/2018%20Utilities%20Data_LiveVersion_1809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eeeorg.sharepoint.com/C:/Projects/State%20Scorecard/2013/2.%20Utilities/Data%20Inputs%20-%20Utilities%202013%209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State%20Scorecard\2018\Utilities\Utility%20Spreadsheet\2018%20Utilities%20Data_LiveVersion_1809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Data"/>
      <sheetName val="BudgSpendComp"/>
      <sheetName val="BUDGETS &amp; SPENDING"/>
      <sheetName val="SAVINGS"/>
      <sheetName val="Unreg Fuels Totals"/>
      <sheetName val="EERS"/>
      <sheetName val="Decoupling"/>
      <sheetName val="Sheet2"/>
      <sheetName val="SALES REV CUST "/>
      <sheetName val="Opt Out"/>
      <sheetName val="Overall Utility Scores"/>
      <sheetName val="Sheet1"/>
      <sheetName val="SaveCharts"/>
      <sheetName val="EERSChart"/>
      <sheetName val="SpendCharts"/>
      <sheetName val="2018 SaveCharts"/>
      <sheetName val="AppendixData"/>
      <sheetName val="Low-Income"/>
      <sheetName val="LI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2018 State</v>
          </cell>
          <cell r="C1" t="str">
            <v>Approx. annual electric savings target 
(2016-2020)</v>
          </cell>
          <cell r="D1" t="str">
            <v>Cost cap</v>
          </cell>
          <cell r="E1" t="str">
            <v>Natural gas</v>
          </cell>
          <cell r="F1" t="str">
            <v>2018 
EERS
Score
(3 pts.)</v>
          </cell>
          <cell r="V1" t="str">
            <v>2016 State</v>
          </cell>
          <cell r="W1" t="str">
            <v>Approx. annual electric savings target 
(2015-2020)</v>
          </cell>
          <cell r="X1" t="str">
            <v>Approx. % electric retail sales covered by EERS</v>
          </cell>
          <cell r="Y1" t="str">
            <v>Cost cap</v>
          </cell>
          <cell r="Z1" t="str">
            <v>Natural gas</v>
          </cell>
          <cell r="AA1" t="str">
            <v>2016 
EERS
Score
(3 pts.)</v>
          </cell>
        </row>
        <row r="2">
          <cell r="B2" t="str">
            <v>Massachusetts</v>
          </cell>
          <cell r="C2">
            <v>2.9000000000000001E-2</v>
          </cell>
          <cell r="D2"/>
          <cell r="E2" t="str">
            <v>•</v>
          </cell>
          <cell r="F2">
            <v>3</v>
          </cell>
          <cell r="V2" t="str">
            <v>Massachusetts</v>
          </cell>
          <cell r="W2">
            <v>2.9000000000000001E-2</v>
          </cell>
          <cell r="X2">
            <v>0.86243767078815992</v>
          </cell>
          <cell r="Y2"/>
          <cell r="Z2" t="str">
            <v>•</v>
          </cell>
          <cell r="AA2">
            <v>3</v>
          </cell>
        </row>
        <row r="3">
          <cell r="B3" t="str">
            <v>Rhode Island</v>
          </cell>
          <cell r="C3">
            <v>2.5999999999999999E-2</v>
          </cell>
          <cell r="D3"/>
          <cell r="E3" t="str">
            <v>•</v>
          </cell>
          <cell r="F3">
            <v>3</v>
          </cell>
          <cell r="V3" t="str">
            <v>Rhode Island</v>
          </cell>
          <cell r="W3">
            <v>2.5999999999999999E-2</v>
          </cell>
          <cell r="X3">
            <v>0.99459696646178741</v>
          </cell>
          <cell r="Y3"/>
          <cell r="Z3" t="str">
            <v>•</v>
          </cell>
          <cell r="AA3">
            <v>3</v>
          </cell>
        </row>
        <row r="4">
          <cell r="B4" t="str">
            <v>Arizona</v>
          </cell>
          <cell r="C4">
            <v>2.5000000000000001E-2</v>
          </cell>
          <cell r="D4"/>
          <cell r="E4" t="str">
            <v>•</v>
          </cell>
          <cell r="F4">
            <v>3</v>
          </cell>
          <cell r="V4" t="str">
            <v>Arizona</v>
          </cell>
          <cell r="W4">
            <v>2.5000000000000001E-2</v>
          </cell>
          <cell r="X4">
            <v>0.56256896549182234</v>
          </cell>
          <cell r="Y4"/>
          <cell r="Z4" t="str">
            <v>•</v>
          </cell>
          <cell r="AA4">
            <v>3</v>
          </cell>
        </row>
        <row r="5">
          <cell r="B5" t="str">
            <v>Maine</v>
          </cell>
          <cell r="C5">
            <v>2.4E-2</v>
          </cell>
          <cell r="D5"/>
          <cell r="E5" t="str">
            <v>•</v>
          </cell>
          <cell r="F5">
            <v>2.5</v>
          </cell>
          <cell r="V5" t="str">
            <v>Maine</v>
          </cell>
          <cell r="W5">
            <v>2.4E-2</v>
          </cell>
          <cell r="X5">
            <v>1</v>
          </cell>
          <cell r="Y5"/>
          <cell r="Z5" t="str">
            <v>•</v>
          </cell>
          <cell r="AA5">
            <v>3</v>
          </cell>
        </row>
        <row r="6">
          <cell r="B6" t="str">
            <v>Vermont</v>
          </cell>
          <cell r="C6">
            <v>2.1000000000000001E-2</v>
          </cell>
          <cell r="D6"/>
          <cell r="E6" t="str">
            <v>•</v>
          </cell>
          <cell r="F6">
            <v>2.5</v>
          </cell>
          <cell r="V6" t="str">
            <v>Vermont</v>
          </cell>
          <cell r="W6">
            <v>2.1000000000000001E-2</v>
          </cell>
          <cell r="X6">
            <v>1</v>
          </cell>
          <cell r="Y6"/>
          <cell r="Z6" t="str">
            <v>•</v>
          </cell>
          <cell r="AA6">
            <v>3</v>
          </cell>
        </row>
        <row r="7">
          <cell r="B7" t="str">
            <v>New York</v>
          </cell>
          <cell r="C7">
            <v>0.02</v>
          </cell>
          <cell r="D7"/>
          <cell r="E7" t="str">
            <v>•</v>
          </cell>
          <cell r="F7">
            <v>2.5</v>
          </cell>
          <cell r="V7" t="str">
            <v>Maryland</v>
          </cell>
          <cell r="W7">
            <v>0.02</v>
          </cell>
          <cell r="X7">
            <v>1</v>
          </cell>
          <cell r="Y7"/>
          <cell r="Z7"/>
          <cell r="AA7">
            <v>2.5</v>
          </cell>
        </row>
        <row r="8">
          <cell r="B8" t="str">
            <v>Maryland</v>
          </cell>
          <cell r="C8">
            <v>0.02</v>
          </cell>
          <cell r="D8"/>
          <cell r="E8"/>
          <cell r="F8">
            <v>2</v>
          </cell>
          <cell r="V8" t="str">
            <v>Connecticut</v>
          </cell>
          <cell r="W8">
            <v>1.4999999999999999E-2</v>
          </cell>
          <cell r="X8">
            <v>0.93248453818354549</v>
          </cell>
          <cell r="Y8"/>
          <cell r="Z8" t="str">
            <v>•</v>
          </cell>
          <cell r="AA8">
            <v>2</v>
          </cell>
        </row>
        <row r="9">
          <cell r="B9" t="str">
            <v>Illinois</v>
          </cell>
          <cell r="C9">
            <v>1.7000000000000001E-2</v>
          </cell>
          <cell r="D9" t="str">
            <v>•</v>
          </cell>
          <cell r="E9" t="str">
            <v>•</v>
          </cell>
          <cell r="F9">
            <v>2</v>
          </cell>
          <cell r="V9" t="str">
            <v>Minnesota</v>
          </cell>
          <cell r="W9">
            <v>1.4999999999999999E-2</v>
          </cell>
          <cell r="X9">
            <v>0.86</v>
          </cell>
          <cell r="Y9"/>
          <cell r="Z9" t="str">
            <v>•</v>
          </cell>
          <cell r="AA9">
            <v>2</v>
          </cell>
        </row>
        <row r="10">
          <cell r="B10" t="str">
            <v>Connecticut</v>
          </cell>
          <cell r="C10">
            <v>1.4999999999999999E-2</v>
          </cell>
          <cell r="D10"/>
          <cell r="E10" t="str">
            <v>•</v>
          </cell>
          <cell r="F10">
            <v>2</v>
          </cell>
          <cell r="V10" t="str">
            <v>Washington</v>
          </cell>
          <cell r="W10">
            <v>1.4999999999999999E-2</v>
          </cell>
          <cell r="X10">
            <v>0.78949825889899949</v>
          </cell>
          <cell r="Y10"/>
          <cell r="Z10"/>
          <cell r="AA10">
            <v>1.5</v>
          </cell>
        </row>
        <row r="11">
          <cell r="B11" t="str">
            <v>Minnesota</v>
          </cell>
          <cell r="C11">
            <v>1.4999999999999999E-2</v>
          </cell>
          <cell r="D11"/>
          <cell r="E11" t="str">
            <v>•</v>
          </cell>
          <cell r="F11">
            <v>2</v>
          </cell>
          <cell r="V11" t="str">
            <v>Hawaii</v>
          </cell>
          <cell r="W11">
            <v>1.4E-2</v>
          </cell>
          <cell r="X11">
            <v>1.0000102393693513</v>
          </cell>
          <cell r="Y11"/>
          <cell r="Z11"/>
          <cell r="AA11">
            <v>1.5</v>
          </cell>
        </row>
        <row r="12">
          <cell r="B12" t="str">
            <v>New Jersey</v>
          </cell>
          <cell r="C12">
            <v>1.4999999999999999E-2</v>
          </cell>
          <cell r="D12"/>
          <cell r="E12" t="str">
            <v>•</v>
          </cell>
          <cell r="F12">
            <v>2</v>
          </cell>
          <cell r="V12" t="str">
            <v>Colorado</v>
          </cell>
          <cell r="W12">
            <v>1.2999999999999999E-2</v>
          </cell>
          <cell r="X12">
            <v>0.56922077069005272</v>
          </cell>
          <cell r="Y12"/>
          <cell r="Z12" t="str">
            <v>•</v>
          </cell>
          <cell r="AA12">
            <v>1.5</v>
          </cell>
        </row>
        <row r="13">
          <cell r="B13" t="str">
            <v>Washington</v>
          </cell>
          <cell r="C13">
            <v>1.4999999999999999E-2</v>
          </cell>
          <cell r="D13"/>
          <cell r="E13"/>
          <cell r="F13">
            <v>1.5</v>
          </cell>
          <cell r="V13" t="str">
            <v>Oregon</v>
          </cell>
          <cell r="W13">
            <v>1.2999999999999999E-2</v>
          </cell>
          <cell r="X13">
            <v>0.68849940060046044</v>
          </cell>
          <cell r="Y13"/>
          <cell r="Z13" t="str">
            <v>•</v>
          </cell>
          <cell r="AA13">
            <v>1.5</v>
          </cell>
        </row>
        <row r="14">
          <cell r="B14" t="str">
            <v>Colorado</v>
          </cell>
          <cell r="C14">
            <v>1.6E-2</v>
          </cell>
          <cell r="D14"/>
          <cell r="E14" t="str">
            <v>•</v>
          </cell>
          <cell r="F14">
            <v>2</v>
          </cell>
          <cell r="V14" t="str">
            <v>California</v>
          </cell>
          <cell r="W14">
            <v>1.2E-2</v>
          </cell>
          <cell r="X14">
            <v>0.7819868580189191</v>
          </cell>
          <cell r="Y14"/>
          <cell r="Z14" t="str">
            <v>•</v>
          </cell>
          <cell r="AA14">
            <v>1.5</v>
          </cell>
        </row>
        <row r="15">
          <cell r="B15" t="str">
            <v>Oregon</v>
          </cell>
          <cell r="C15">
            <v>1.2999999999999999E-2</v>
          </cell>
          <cell r="D15"/>
          <cell r="E15" t="str">
            <v>•</v>
          </cell>
          <cell r="F15">
            <v>1.5</v>
          </cell>
          <cell r="V15" t="str">
            <v>Iowa</v>
          </cell>
          <cell r="W15">
            <v>1.2E-2</v>
          </cell>
          <cell r="X15">
            <v>0.74338330263693619</v>
          </cell>
          <cell r="Y15"/>
          <cell r="Z15" t="str">
            <v>•</v>
          </cell>
          <cell r="AA15">
            <v>1.5</v>
          </cell>
        </row>
        <row r="16">
          <cell r="B16" t="str">
            <v>California</v>
          </cell>
          <cell r="C16">
            <v>0.01</v>
          </cell>
          <cell r="D16"/>
          <cell r="E16" t="str">
            <v>•</v>
          </cell>
          <cell r="F16">
            <v>1.5</v>
          </cell>
          <cell r="V16" t="str">
            <v>Michigan</v>
          </cell>
          <cell r="W16">
            <v>0.01</v>
          </cell>
          <cell r="X16">
            <v>1</v>
          </cell>
          <cell r="Y16" t="str">
            <v>•</v>
          </cell>
          <cell r="Z16" t="str">
            <v>•</v>
          </cell>
          <cell r="AA16">
            <v>1.5</v>
          </cell>
        </row>
        <row r="17">
          <cell r="B17" t="str">
            <v>Michigan</v>
          </cell>
          <cell r="C17">
            <v>0.01</v>
          </cell>
          <cell r="D17"/>
          <cell r="E17" t="str">
            <v>•</v>
          </cell>
          <cell r="F17">
            <v>1.5</v>
          </cell>
          <cell r="V17" t="str">
            <v>New Hampshire</v>
          </cell>
          <cell r="W17">
            <v>0.01</v>
          </cell>
          <cell r="X17">
            <v>1</v>
          </cell>
          <cell r="Y17"/>
          <cell r="Z17" t="str">
            <v>•</v>
          </cell>
          <cell r="AA17">
            <v>1.5</v>
          </cell>
        </row>
        <row r="18">
          <cell r="B18" t="str">
            <v>New Hampshire</v>
          </cell>
          <cell r="C18">
            <v>0.01</v>
          </cell>
          <cell r="D18"/>
          <cell r="E18" t="str">
            <v>•</v>
          </cell>
          <cell r="F18">
            <v>1.5</v>
          </cell>
          <cell r="V18" t="str">
            <v>Arkansas</v>
          </cell>
          <cell r="W18">
            <v>8.9999999999999993E-3</v>
          </cell>
          <cell r="X18">
            <v>0.52629487823431342</v>
          </cell>
          <cell r="Y18"/>
          <cell r="Z18" t="str">
            <v>•</v>
          </cell>
          <cell r="AA18">
            <v>1</v>
          </cell>
        </row>
        <row r="19">
          <cell r="B19" t="str">
            <v>Hawaii</v>
          </cell>
          <cell r="C19">
            <v>1.4E-2</v>
          </cell>
          <cell r="D19"/>
          <cell r="E19"/>
          <cell r="F19">
            <v>1</v>
          </cell>
          <cell r="V19" t="str">
            <v>Wisconsin</v>
          </cell>
          <cell r="W19">
            <v>8.0000000000000002E-3</v>
          </cell>
          <cell r="X19">
            <v>1</v>
          </cell>
          <cell r="Y19" t="str">
            <v>•</v>
          </cell>
          <cell r="Z19" t="str">
            <v>•</v>
          </cell>
          <cell r="AA19">
            <v>1</v>
          </cell>
        </row>
        <row r="20">
          <cell r="B20" t="str">
            <v>Nevada</v>
          </cell>
          <cell r="C20">
            <v>1.0999999999999999E-2</v>
          </cell>
          <cell r="D20"/>
          <cell r="E20"/>
          <cell r="F20">
            <v>1</v>
          </cell>
          <cell r="V20" t="str">
            <v>New York</v>
          </cell>
          <cell r="W20">
            <v>7.0000000000000001E-3</v>
          </cell>
          <cell r="X20">
            <v>1</v>
          </cell>
          <cell r="Y20"/>
          <cell r="Z20" t="str">
            <v>•</v>
          </cell>
          <cell r="AA20">
            <v>1</v>
          </cell>
        </row>
        <row r="21">
          <cell r="B21" t="str">
            <v>Ohio</v>
          </cell>
          <cell r="C21">
            <v>0.01</v>
          </cell>
          <cell r="D21"/>
          <cell r="E21"/>
          <cell r="F21">
            <v>1</v>
          </cell>
          <cell r="V21" t="str">
            <v>Illinois</v>
          </cell>
          <cell r="W21">
            <v>6.4999999999999997E-3</v>
          </cell>
          <cell r="X21">
            <v>0.89452757648857872</v>
          </cell>
          <cell r="Y21" t="str">
            <v>•</v>
          </cell>
          <cell r="Z21" t="str">
            <v>•</v>
          </cell>
          <cell r="AA21">
            <v>1</v>
          </cell>
        </row>
        <row r="22">
          <cell r="B22" t="str">
            <v>Arkansas</v>
          </cell>
          <cell r="C22">
            <v>1.2E-2</v>
          </cell>
          <cell r="D22"/>
          <cell r="E22" t="str">
            <v>•</v>
          </cell>
          <cell r="F22">
            <v>1.5</v>
          </cell>
          <cell r="V22" t="str">
            <v>Pennsylvania</v>
          </cell>
          <cell r="W22">
            <v>8.0000000000000002E-3</v>
          </cell>
          <cell r="X22">
            <v>0.96597165277777775</v>
          </cell>
          <cell r="Y22" t="str">
            <v>•</v>
          </cell>
          <cell r="Z22"/>
          <cell r="AA22">
            <v>0.5</v>
          </cell>
        </row>
        <row r="23">
          <cell r="B23" t="str">
            <v>Wisconsin</v>
          </cell>
          <cell r="C23">
            <v>8.0000000000000002E-3</v>
          </cell>
          <cell r="D23" t="str">
            <v>•</v>
          </cell>
          <cell r="E23" t="str">
            <v>•</v>
          </cell>
          <cell r="F23">
            <v>1</v>
          </cell>
          <cell r="V23" t="str">
            <v>New Mexico</v>
          </cell>
          <cell r="W23">
            <v>6.0000000000000001E-3</v>
          </cell>
          <cell r="X23">
            <v>0.67680100738573201</v>
          </cell>
          <cell r="Y23"/>
          <cell r="Z23"/>
          <cell r="AA23">
            <v>0.5</v>
          </cell>
        </row>
        <row r="24">
          <cell r="B24" t="str">
            <v>Iowa</v>
          </cell>
          <cell r="C24">
            <v>6.0000000000000001E-3</v>
          </cell>
          <cell r="D24"/>
          <cell r="E24" t="str">
            <v>•</v>
          </cell>
          <cell r="F24">
            <v>1</v>
          </cell>
          <cell r="V24" t="str">
            <v>Ohio</v>
          </cell>
          <cell r="W24">
            <v>6.0000000000000001E-3</v>
          </cell>
          <cell r="X24">
            <v>0.89</v>
          </cell>
          <cell r="Y24"/>
          <cell r="Z24"/>
          <cell r="AA24">
            <v>0.5</v>
          </cell>
        </row>
        <row r="25">
          <cell r="B25" t="str">
            <v>Pennsylvania</v>
          </cell>
          <cell r="C25">
            <v>8.0000000000000002E-3</v>
          </cell>
          <cell r="D25" t="str">
            <v>•</v>
          </cell>
          <cell r="E25"/>
          <cell r="F25">
            <v>0.5</v>
          </cell>
          <cell r="V25" t="str">
            <v>Nevada</v>
          </cell>
          <cell r="W25">
            <v>4.0000000000000001E-3</v>
          </cell>
          <cell r="X25">
            <v>0.62083715841918208</v>
          </cell>
          <cell r="Y25"/>
          <cell r="Z25"/>
          <cell r="AA25">
            <v>0</v>
          </cell>
        </row>
        <row r="26">
          <cell r="B26" t="str">
            <v>New Mexico</v>
          </cell>
          <cell r="C26">
            <v>6.0000000000000001E-3</v>
          </cell>
          <cell r="D26"/>
          <cell r="E26"/>
          <cell r="F26">
            <v>0.5</v>
          </cell>
          <cell r="V26" t="str">
            <v>North Carolina</v>
          </cell>
          <cell r="W26">
            <v>4.0000000000000001E-3</v>
          </cell>
          <cell r="X26">
            <v>0.99222445263656289</v>
          </cell>
          <cell r="Y26"/>
          <cell r="Z26"/>
          <cell r="AA26">
            <v>0</v>
          </cell>
        </row>
        <row r="27">
          <cell r="B27" t="str">
            <v>North Carolina</v>
          </cell>
          <cell r="C27">
            <v>4.0000000000000001E-3</v>
          </cell>
          <cell r="D27"/>
          <cell r="E27"/>
          <cell r="F27">
            <v>0</v>
          </cell>
          <cell r="V27" t="str">
            <v>Texas</v>
          </cell>
          <cell r="W27">
            <v>1E-3</v>
          </cell>
          <cell r="X27">
            <v>0.70409054470173649</v>
          </cell>
          <cell r="Y27" t="str">
            <v>•</v>
          </cell>
          <cell r="Z27"/>
          <cell r="AA27">
            <v>0</v>
          </cell>
        </row>
        <row r="28">
          <cell r="B28" t="str">
            <v>Texas</v>
          </cell>
          <cell r="C28">
            <v>2E-3</v>
          </cell>
          <cell r="D28" t="str">
            <v>•</v>
          </cell>
          <cell r="E28"/>
          <cell r="F28">
            <v>0</v>
          </cell>
          <cell r="V28" t="str">
            <v>Alabama</v>
          </cell>
          <cell r="AA28">
            <v>0</v>
          </cell>
        </row>
        <row r="29">
          <cell r="B29" t="str">
            <v>Alabama</v>
          </cell>
          <cell r="F29">
            <v>0</v>
          </cell>
          <cell r="V29" t="str">
            <v>Alaska</v>
          </cell>
          <cell r="AA29">
            <v>0</v>
          </cell>
        </row>
        <row r="30">
          <cell r="B30" t="str">
            <v>Alaska</v>
          </cell>
          <cell r="F30">
            <v>0</v>
          </cell>
          <cell r="V30" t="str">
            <v>Delaware</v>
          </cell>
          <cell r="AA30">
            <v>0</v>
          </cell>
        </row>
        <row r="31">
          <cell r="B31" t="str">
            <v>Delaware</v>
          </cell>
          <cell r="F31">
            <v>0</v>
          </cell>
          <cell r="V31" t="str">
            <v>District of Columbia</v>
          </cell>
          <cell r="AA31">
            <v>0</v>
          </cell>
        </row>
        <row r="32">
          <cell r="B32" t="str">
            <v>District of Columbia</v>
          </cell>
          <cell r="F32">
            <v>0</v>
          </cell>
          <cell r="V32" t="str">
            <v>Florida</v>
          </cell>
          <cell r="AA32">
            <v>0</v>
          </cell>
        </row>
        <row r="33">
          <cell r="B33" t="str">
            <v>Florida</v>
          </cell>
          <cell r="F33">
            <v>0</v>
          </cell>
          <cell r="V33" t="str">
            <v>Georgia</v>
          </cell>
          <cell r="AA33">
            <v>0</v>
          </cell>
        </row>
        <row r="34">
          <cell r="B34" t="str">
            <v>Georgia</v>
          </cell>
          <cell r="F34">
            <v>0</v>
          </cell>
          <cell r="V34" t="str">
            <v>Guam</v>
          </cell>
          <cell r="AA34">
            <v>0</v>
          </cell>
        </row>
        <row r="35">
          <cell r="B35" t="str">
            <v>Guam</v>
          </cell>
          <cell r="F35">
            <v>0</v>
          </cell>
          <cell r="V35" t="str">
            <v>Idaho</v>
          </cell>
          <cell r="AA35">
            <v>0</v>
          </cell>
        </row>
        <row r="36">
          <cell r="B36" t="str">
            <v>Idaho</v>
          </cell>
          <cell r="F36">
            <v>0</v>
          </cell>
          <cell r="V36" t="str">
            <v>Indiana</v>
          </cell>
          <cell r="AA36">
            <v>0</v>
          </cell>
        </row>
        <row r="37">
          <cell r="B37" t="str">
            <v>Indiana</v>
          </cell>
          <cell r="F37">
            <v>0</v>
          </cell>
          <cell r="V37" t="str">
            <v>Kansas</v>
          </cell>
          <cell r="AA37">
            <v>0</v>
          </cell>
        </row>
        <row r="38">
          <cell r="B38" t="str">
            <v>Kansas</v>
          </cell>
          <cell r="F38">
            <v>0</v>
          </cell>
          <cell r="V38" t="str">
            <v>Kentucky</v>
          </cell>
          <cell r="AA38">
            <v>0</v>
          </cell>
        </row>
        <row r="39">
          <cell r="B39" t="str">
            <v>Kentucky</v>
          </cell>
          <cell r="F39">
            <v>0</v>
          </cell>
          <cell r="V39" t="str">
            <v>Louisiana</v>
          </cell>
          <cell r="AA39">
            <v>0</v>
          </cell>
        </row>
        <row r="40">
          <cell r="B40" t="str">
            <v>Louisiana</v>
          </cell>
          <cell r="F40">
            <v>0</v>
          </cell>
          <cell r="V40" t="str">
            <v>Mississippi</v>
          </cell>
          <cell r="AA40">
            <v>0</v>
          </cell>
        </row>
        <row r="41">
          <cell r="B41" t="str">
            <v>Mississippi</v>
          </cell>
          <cell r="F41">
            <v>0</v>
          </cell>
          <cell r="V41" t="str">
            <v>Missouri</v>
          </cell>
          <cell r="AA41">
            <v>0</v>
          </cell>
        </row>
        <row r="42">
          <cell r="B42" t="str">
            <v>Missouri</v>
          </cell>
          <cell r="F42">
            <v>0</v>
          </cell>
          <cell r="V42" t="str">
            <v>Montana</v>
          </cell>
          <cell r="AA42">
            <v>0</v>
          </cell>
        </row>
        <row r="43">
          <cell r="B43" t="str">
            <v>Montana</v>
          </cell>
          <cell r="F43">
            <v>0</v>
          </cell>
          <cell r="V43" t="str">
            <v>Nebraska</v>
          </cell>
          <cell r="AA43">
            <v>0</v>
          </cell>
        </row>
        <row r="44">
          <cell r="B44" t="str">
            <v>Nebraska</v>
          </cell>
          <cell r="F44">
            <v>0</v>
          </cell>
          <cell r="V44" t="str">
            <v>New Jersey</v>
          </cell>
          <cell r="AA44">
            <v>0</v>
          </cell>
        </row>
        <row r="45">
          <cell r="B45" t="str">
            <v>North Dakota</v>
          </cell>
          <cell r="F45">
            <v>0</v>
          </cell>
          <cell r="V45" t="str">
            <v>North Dakota</v>
          </cell>
          <cell r="AA45">
            <v>0</v>
          </cell>
        </row>
        <row r="46">
          <cell r="B46" t="str">
            <v>Ohio</v>
          </cell>
          <cell r="F46">
            <v>0</v>
          </cell>
          <cell r="V46" t="str">
            <v>Ohio</v>
          </cell>
          <cell r="AA46">
            <v>0</v>
          </cell>
        </row>
        <row r="47">
          <cell r="B47" t="str">
            <v>Oklahoma</v>
          </cell>
          <cell r="F47">
            <v>0</v>
          </cell>
          <cell r="V47" t="str">
            <v>Oklahoma</v>
          </cell>
          <cell r="AA47">
            <v>0</v>
          </cell>
        </row>
        <row r="48">
          <cell r="B48" t="str">
            <v>Puerto Rico</v>
          </cell>
          <cell r="F48">
            <v>0</v>
          </cell>
          <cell r="V48" t="str">
            <v>Puerto Rico</v>
          </cell>
          <cell r="AA48">
            <v>0</v>
          </cell>
        </row>
        <row r="49">
          <cell r="B49" t="str">
            <v>South Carolina</v>
          </cell>
          <cell r="F49">
            <v>0</v>
          </cell>
          <cell r="V49" t="str">
            <v>South Carolina</v>
          </cell>
          <cell r="AA49">
            <v>0</v>
          </cell>
        </row>
        <row r="50">
          <cell r="B50" t="str">
            <v>South Dakota</v>
          </cell>
          <cell r="F50">
            <v>0</v>
          </cell>
          <cell r="V50" t="str">
            <v>South Dakota</v>
          </cell>
          <cell r="AA50">
            <v>0</v>
          </cell>
        </row>
        <row r="51">
          <cell r="B51" t="str">
            <v>Tennessee</v>
          </cell>
          <cell r="F51">
            <v>0</v>
          </cell>
          <cell r="V51" t="str">
            <v>Tennessee</v>
          </cell>
          <cell r="AA51">
            <v>0</v>
          </cell>
        </row>
        <row r="52">
          <cell r="B52" t="str">
            <v>Utah</v>
          </cell>
          <cell r="F52">
            <v>0</v>
          </cell>
          <cell r="V52" t="str">
            <v>Utah</v>
          </cell>
          <cell r="AA52">
            <v>0</v>
          </cell>
        </row>
        <row r="53">
          <cell r="B53" t="str">
            <v>Virgin Islands</v>
          </cell>
          <cell r="F53">
            <v>0</v>
          </cell>
          <cell r="V53" t="str">
            <v>Virgin Islands</v>
          </cell>
          <cell r="AA53">
            <v>0</v>
          </cell>
        </row>
        <row r="54">
          <cell r="B54" t="str">
            <v>Virginia</v>
          </cell>
          <cell r="F54">
            <v>0</v>
          </cell>
          <cell r="V54" t="str">
            <v>Virginia</v>
          </cell>
          <cell r="AA54">
            <v>0</v>
          </cell>
        </row>
        <row r="55">
          <cell r="B55" t="str">
            <v>West Virginia</v>
          </cell>
          <cell r="F55">
            <v>0</v>
          </cell>
          <cell r="V55" t="str">
            <v>West Virginia</v>
          </cell>
          <cell r="AA55">
            <v>0</v>
          </cell>
        </row>
        <row r="56">
          <cell r="B56" t="str">
            <v>Wyoming</v>
          </cell>
          <cell r="F56">
            <v>0</v>
          </cell>
          <cell r="V56" t="str">
            <v>Wyoming</v>
          </cell>
          <cell r="AA56">
            <v>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Utility Scores"/>
      <sheetName val="BudgCharts"/>
      <sheetName val="EERSCharts"/>
      <sheetName val="ElecSaveCharts"/>
      <sheetName val="GasSaveCharts"/>
      <sheetName val="BudgPerCap"/>
      <sheetName val="Appendix Data"/>
      <sheetName val="Summary"/>
      <sheetName val="Budg Spend Comp"/>
      <sheetName val="Budgets and Spending"/>
      <sheetName val="Savings"/>
      <sheetName val="Sales Revenue Customers"/>
      <sheetName val="EERS"/>
      <sheetName val="Decou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A4" t="str">
            <v>Alabama</v>
          </cell>
          <cell r="B4" t="str">
            <v>AL</v>
          </cell>
          <cell r="C4" t="str">
            <v>SEEA</v>
          </cell>
          <cell r="D4">
            <v>69537</v>
          </cell>
          <cell r="G4">
            <v>69537</v>
          </cell>
          <cell r="L4">
            <v>0</v>
          </cell>
        </row>
        <row r="5">
          <cell r="A5" t="str">
            <v>Alaska</v>
          </cell>
          <cell r="B5" t="str">
            <v>AK</v>
          </cell>
          <cell r="C5" t="str">
            <v>No affiliation</v>
          </cell>
          <cell r="D5">
            <v>1276</v>
          </cell>
          <cell r="G5">
            <v>1276</v>
          </cell>
          <cell r="L5">
            <v>0</v>
          </cell>
        </row>
        <row r="6">
          <cell r="A6" t="str">
            <v>Arizona</v>
          </cell>
          <cell r="B6" t="str">
            <v>AZ</v>
          </cell>
          <cell r="C6" t="str">
            <v>SWEEP</v>
          </cell>
          <cell r="D6">
            <v>928484</v>
          </cell>
          <cell r="E6">
            <v>1028378</v>
          </cell>
          <cell r="G6">
            <v>1028378</v>
          </cell>
          <cell r="H6">
            <v>1244884</v>
          </cell>
          <cell r="J6">
            <v>1.68</v>
          </cell>
          <cell r="L6">
            <v>1.68</v>
          </cell>
        </row>
        <row r="7">
          <cell r="A7" t="str">
            <v>Arkansas</v>
          </cell>
          <cell r="B7" t="str">
            <v>AR</v>
          </cell>
          <cell r="C7" t="str">
            <v>SEEA</v>
          </cell>
          <cell r="D7">
            <v>63677</v>
          </cell>
          <cell r="G7">
            <v>63677</v>
          </cell>
          <cell r="H7">
            <v>133149</v>
          </cell>
          <cell r="J7">
            <v>1.7</v>
          </cell>
          <cell r="L7">
            <v>1.7</v>
          </cell>
          <cell r="M7">
            <v>3.3</v>
          </cell>
        </row>
        <row r="8">
          <cell r="A8" t="str">
            <v>California</v>
          </cell>
          <cell r="B8" t="str">
            <v>CA</v>
          </cell>
          <cell r="C8" t="str">
            <v>No affiliation</v>
          </cell>
          <cell r="D8">
            <v>3399300</v>
          </cell>
          <cell r="G8">
            <v>3399300</v>
          </cell>
          <cell r="H8">
            <v>2296248</v>
          </cell>
          <cell r="J8">
            <v>33.838000000000001</v>
          </cell>
          <cell r="L8">
            <v>33.838000000000001</v>
          </cell>
          <cell r="M8">
            <v>26.439</v>
          </cell>
        </row>
        <row r="9">
          <cell r="A9" t="str">
            <v>Colorado</v>
          </cell>
          <cell r="B9" t="str">
            <v>CO</v>
          </cell>
          <cell r="C9" t="str">
            <v>SWEEP</v>
          </cell>
          <cell r="D9">
            <v>347132</v>
          </cell>
          <cell r="G9">
            <v>347132</v>
          </cell>
          <cell r="H9">
            <v>419240</v>
          </cell>
          <cell r="J9">
            <v>5.2</v>
          </cell>
          <cell r="L9">
            <v>5.2</v>
          </cell>
          <cell r="M9">
            <v>4.8</v>
          </cell>
        </row>
        <row r="10">
          <cell r="A10" t="str">
            <v>Connecticut</v>
          </cell>
          <cell r="B10" t="str">
            <v>CT</v>
          </cell>
          <cell r="C10" t="str">
            <v>NEEP</v>
          </cell>
          <cell r="D10">
            <v>378836</v>
          </cell>
          <cell r="E10">
            <v>394265.59299999999</v>
          </cell>
          <cell r="G10">
            <v>394265.59299999999</v>
          </cell>
          <cell r="H10">
            <v>322103</v>
          </cell>
          <cell r="I10">
            <v>3.2160000000000002</v>
          </cell>
          <cell r="L10">
            <v>3.2160000000000002</v>
          </cell>
          <cell r="M10">
            <v>3.7</v>
          </cell>
        </row>
        <row r="11">
          <cell r="A11" t="str">
            <v>Delaware</v>
          </cell>
          <cell r="B11" t="str">
            <v>DE</v>
          </cell>
          <cell r="C11" t="str">
            <v>NEEP</v>
          </cell>
          <cell r="D11">
            <v>0</v>
          </cell>
          <cell r="E11">
            <v>20477.86</v>
          </cell>
          <cell r="G11">
            <v>20477.86</v>
          </cell>
          <cell r="H11">
            <v>9389</v>
          </cell>
          <cell r="J11">
            <v>7.9708000000000001E-2</v>
          </cell>
          <cell r="L11">
            <v>7.9708000000000001E-2</v>
          </cell>
          <cell r="M11">
            <v>6.54E-2</v>
          </cell>
        </row>
        <row r="12">
          <cell r="A12" t="str">
            <v>District of Columbia</v>
          </cell>
          <cell r="B12" t="str">
            <v>DC</v>
          </cell>
          <cell r="C12" t="str">
            <v>NEEP</v>
          </cell>
          <cell r="D12">
            <v>0</v>
          </cell>
          <cell r="G12">
            <v>0</v>
          </cell>
          <cell r="H12">
            <v>19715</v>
          </cell>
          <cell r="L12">
            <v>0</v>
          </cell>
          <cell r="M12">
            <v>4.8000000000000001E-2</v>
          </cell>
        </row>
        <row r="13">
          <cell r="A13" t="str">
            <v>Florida</v>
          </cell>
          <cell r="B13" t="str">
            <v>FL</v>
          </cell>
          <cell r="C13" t="str">
            <v>SEEA</v>
          </cell>
          <cell r="D13">
            <v>583171</v>
          </cell>
          <cell r="G13">
            <v>583171</v>
          </cell>
          <cell r="L13">
            <v>0</v>
          </cell>
        </row>
        <row r="14">
          <cell r="A14" t="str">
            <v>Georgia</v>
          </cell>
          <cell r="B14" t="str">
            <v>GA</v>
          </cell>
          <cell r="C14" t="str">
            <v>SEEA</v>
          </cell>
          <cell r="D14">
            <v>152771</v>
          </cell>
          <cell r="G14">
            <v>152771</v>
          </cell>
          <cell r="L14">
            <v>0</v>
          </cell>
        </row>
        <row r="15">
          <cell r="A15" t="str">
            <v>Hawaii</v>
          </cell>
          <cell r="B15" t="str">
            <v>HI</v>
          </cell>
          <cell r="C15" t="str">
            <v>No affiliation</v>
          </cell>
          <cell r="D15">
            <v>4463</v>
          </cell>
          <cell r="E15">
            <v>130108</v>
          </cell>
          <cell r="G15">
            <v>130108</v>
          </cell>
          <cell r="L15">
            <v>0</v>
          </cell>
        </row>
        <row r="16">
          <cell r="A16" t="str">
            <v>Idaho</v>
          </cell>
          <cell r="B16" t="str">
            <v>ID</v>
          </cell>
          <cell r="C16" t="str">
            <v>NEEA</v>
          </cell>
          <cell r="D16">
            <v>189082</v>
          </cell>
          <cell r="G16">
            <v>189082</v>
          </cell>
          <cell r="J16">
            <v>0.28140999999999999</v>
          </cell>
          <cell r="L16">
            <v>0.28140999999999999</v>
          </cell>
        </row>
        <row r="17">
          <cell r="A17" t="str">
            <v>Illinois</v>
          </cell>
          <cell r="B17" t="str">
            <v>IL</v>
          </cell>
          <cell r="C17" t="str">
            <v>MEEA</v>
          </cell>
          <cell r="D17">
            <v>951055</v>
          </cell>
          <cell r="G17">
            <v>951055</v>
          </cell>
          <cell r="H17">
            <v>1300000</v>
          </cell>
          <cell r="J17">
            <v>15.1</v>
          </cell>
          <cell r="L17">
            <v>15.1</v>
          </cell>
          <cell r="M17">
            <v>30.2</v>
          </cell>
        </row>
        <row r="18">
          <cell r="A18" t="str">
            <v>Indiana</v>
          </cell>
          <cell r="B18" t="str">
            <v>IN</v>
          </cell>
          <cell r="C18" t="str">
            <v>MEEA</v>
          </cell>
          <cell r="D18">
            <v>605904</v>
          </cell>
          <cell r="G18">
            <v>605904</v>
          </cell>
          <cell r="J18">
            <v>5.6942159999999999</v>
          </cell>
          <cell r="L18">
            <v>5.6942159999999999</v>
          </cell>
        </row>
        <row r="19">
          <cell r="A19" t="str">
            <v>Iowa</v>
          </cell>
          <cell r="B19" t="str">
            <v>IA</v>
          </cell>
          <cell r="C19" t="str">
            <v>MEEA</v>
          </cell>
          <cell r="D19">
            <v>425165</v>
          </cell>
          <cell r="E19">
            <v>435696.04499999998</v>
          </cell>
          <cell r="F19">
            <v>40268</v>
          </cell>
          <cell r="G19">
            <v>475964.04499999998</v>
          </cell>
          <cell r="J19">
            <v>8.4</v>
          </cell>
          <cell r="L19">
            <v>8.4</v>
          </cell>
          <cell r="M19">
            <v>8.1999999999999993</v>
          </cell>
        </row>
        <row r="20">
          <cell r="A20" t="str">
            <v>Kansas</v>
          </cell>
          <cell r="B20" t="str">
            <v>KS</v>
          </cell>
          <cell r="C20" t="str">
            <v>MEEA</v>
          </cell>
          <cell r="D20">
            <v>23451</v>
          </cell>
          <cell r="E20">
            <v>30918</v>
          </cell>
          <cell r="G20">
            <v>30918</v>
          </cell>
          <cell r="H20">
            <v>30651</v>
          </cell>
          <cell r="J20">
            <v>0.46</v>
          </cell>
          <cell r="L20">
            <v>0.46</v>
          </cell>
          <cell r="M20">
            <v>0.49</v>
          </cell>
        </row>
        <row r="21">
          <cell r="A21" t="str">
            <v>Kentucky</v>
          </cell>
          <cell r="B21" t="str">
            <v>KY</v>
          </cell>
          <cell r="C21" t="str">
            <v>SEEA</v>
          </cell>
          <cell r="D21">
            <v>224585</v>
          </cell>
          <cell r="G21">
            <v>224585</v>
          </cell>
          <cell r="H21">
            <v>208947</v>
          </cell>
          <cell r="L21">
            <v>0</v>
          </cell>
        </row>
        <row r="22">
          <cell r="A22" t="str">
            <v>Louisiana</v>
          </cell>
          <cell r="B22" t="str">
            <v>LA</v>
          </cell>
          <cell r="C22" t="str">
            <v>SEEA</v>
          </cell>
          <cell r="D22">
            <v>0</v>
          </cell>
          <cell r="E22">
            <v>15812.954</v>
          </cell>
          <cell r="G22">
            <v>15812.954</v>
          </cell>
          <cell r="L22">
            <v>0</v>
          </cell>
        </row>
        <row r="23">
          <cell r="A23" t="str">
            <v>Maine</v>
          </cell>
          <cell r="B23" t="str">
            <v>ME</v>
          </cell>
          <cell r="C23" t="str">
            <v>NEEP</v>
          </cell>
          <cell r="D23">
            <v>173934</v>
          </cell>
          <cell r="E23">
            <v>120211</v>
          </cell>
          <cell r="G23">
            <v>120211</v>
          </cell>
          <cell r="H23">
            <v>157631</v>
          </cell>
          <cell r="I23">
            <v>0.25900000000000001</v>
          </cell>
          <cell r="J23">
            <v>0.16</v>
          </cell>
          <cell r="K23">
            <v>0.1</v>
          </cell>
          <cell r="L23">
            <v>0.26</v>
          </cell>
          <cell r="M23">
            <v>0.19</v>
          </cell>
        </row>
        <row r="24">
          <cell r="A24" t="str">
            <v>Maryland</v>
          </cell>
          <cell r="B24" t="str">
            <v>MD</v>
          </cell>
          <cell r="C24" t="str">
            <v>NEEP</v>
          </cell>
          <cell r="D24">
            <v>397748</v>
          </cell>
          <cell r="G24">
            <v>397748</v>
          </cell>
          <cell r="H24">
            <v>738081</v>
          </cell>
          <cell r="I24">
            <v>0.97899999999999998</v>
          </cell>
          <cell r="L24">
            <v>0.97899999999999998</v>
          </cell>
          <cell r="M24">
            <v>1.8</v>
          </cell>
        </row>
        <row r="25">
          <cell r="A25" t="str">
            <v>Massachusetts</v>
          </cell>
          <cell r="B25" t="str">
            <v>MA</v>
          </cell>
          <cell r="C25" t="str">
            <v>NEEP</v>
          </cell>
          <cell r="D25">
            <v>426209</v>
          </cell>
          <cell r="E25">
            <v>789894</v>
          </cell>
          <cell r="G25">
            <v>789894</v>
          </cell>
          <cell r="H25">
            <v>999679</v>
          </cell>
          <cell r="I25">
            <v>15.18</v>
          </cell>
          <cell r="L25">
            <v>15.18</v>
          </cell>
          <cell r="M25">
            <v>23.3</v>
          </cell>
        </row>
        <row r="26">
          <cell r="A26" t="str">
            <v>Michigan</v>
          </cell>
          <cell r="B26" t="str">
            <v>MI</v>
          </cell>
          <cell r="C26" t="str">
            <v>MEEA</v>
          </cell>
          <cell r="D26">
            <v>853250</v>
          </cell>
          <cell r="E26">
            <v>1000437</v>
          </cell>
          <cell r="G26">
            <v>1000437</v>
          </cell>
          <cell r="H26">
            <v>1164924</v>
          </cell>
          <cell r="J26">
            <v>39.200000000000003</v>
          </cell>
          <cell r="L26">
            <v>39.200000000000003</v>
          </cell>
          <cell r="M26">
            <v>43.8</v>
          </cell>
        </row>
        <row r="27">
          <cell r="A27" t="str">
            <v>Minnesota</v>
          </cell>
          <cell r="B27" t="str">
            <v>MN</v>
          </cell>
          <cell r="C27" t="str">
            <v>MEEA</v>
          </cell>
          <cell r="D27">
            <v>708621</v>
          </cell>
          <cell r="E27">
            <v>818512.20000000007</v>
          </cell>
          <cell r="G27">
            <v>818512.20000000007</v>
          </cell>
          <cell r="H27">
            <v>809100</v>
          </cell>
          <cell r="J27">
            <v>27.99</v>
          </cell>
          <cell r="L27">
            <v>27.99</v>
          </cell>
          <cell r="M27">
            <v>27.56</v>
          </cell>
        </row>
        <row r="28">
          <cell r="A28" t="str">
            <v>Mississippi</v>
          </cell>
          <cell r="B28" t="str">
            <v>MS</v>
          </cell>
          <cell r="C28" t="str">
            <v>SEEA</v>
          </cell>
          <cell r="D28">
            <v>66913</v>
          </cell>
          <cell r="G28">
            <v>66913</v>
          </cell>
          <cell r="L28">
            <v>0</v>
          </cell>
        </row>
        <row r="29">
          <cell r="A29" t="str">
            <v>Missouri</v>
          </cell>
          <cell r="B29" t="str">
            <v>MO</v>
          </cell>
          <cell r="C29" t="str">
            <v>MEEA</v>
          </cell>
          <cell r="D29">
            <v>369438</v>
          </cell>
          <cell r="G29">
            <v>369438</v>
          </cell>
          <cell r="H29">
            <v>74035</v>
          </cell>
          <cell r="L29">
            <v>0</v>
          </cell>
        </row>
        <row r="30">
          <cell r="A30" t="str">
            <v>Montana</v>
          </cell>
          <cell r="B30" t="str">
            <v>MT</v>
          </cell>
          <cell r="C30" t="str">
            <v>NEEA</v>
          </cell>
          <cell r="D30">
            <v>70647</v>
          </cell>
          <cell r="E30">
            <v>80592</v>
          </cell>
          <cell r="G30">
            <v>80592</v>
          </cell>
          <cell r="H30">
            <v>67421</v>
          </cell>
          <cell r="J30">
            <v>1.6</v>
          </cell>
          <cell r="L30">
            <v>1.6</v>
          </cell>
          <cell r="M30">
            <v>1.2</v>
          </cell>
        </row>
        <row r="31">
          <cell r="A31" t="str">
            <v>Nebraska</v>
          </cell>
          <cell r="B31" t="str">
            <v>NE</v>
          </cell>
          <cell r="C31" t="str">
            <v>MEEA</v>
          </cell>
          <cell r="D31">
            <v>64390</v>
          </cell>
          <cell r="E31">
            <v>80000</v>
          </cell>
          <cell r="G31">
            <v>80000</v>
          </cell>
          <cell r="H31">
            <v>86557</v>
          </cell>
          <cell r="L31">
            <v>0</v>
          </cell>
        </row>
        <row r="32">
          <cell r="A32" t="str">
            <v>Nevada</v>
          </cell>
          <cell r="B32" t="str">
            <v>NV</v>
          </cell>
          <cell r="C32" t="str">
            <v>SWEEP</v>
          </cell>
          <cell r="D32">
            <v>299541</v>
          </cell>
          <cell r="E32">
            <v>250371.9</v>
          </cell>
          <cell r="F32">
            <v>187</v>
          </cell>
          <cell r="G32">
            <v>250558.9</v>
          </cell>
          <cell r="J32">
            <v>0.84599999999999997</v>
          </cell>
          <cell r="L32">
            <v>0.84599999999999997</v>
          </cell>
        </row>
        <row r="33">
          <cell r="A33" t="str">
            <v>New Hampshire</v>
          </cell>
          <cell r="B33" t="str">
            <v>NH</v>
          </cell>
          <cell r="C33" t="str">
            <v>NEEP</v>
          </cell>
          <cell r="D33">
            <v>60146</v>
          </cell>
          <cell r="E33">
            <v>69408.900000000009</v>
          </cell>
          <cell r="G33">
            <v>69408.900000000009</v>
          </cell>
          <cell r="H33">
            <v>70524.900000000009</v>
          </cell>
          <cell r="I33">
            <v>0.93799999999999994</v>
          </cell>
          <cell r="J33">
            <v>0.89800000000000002</v>
          </cell>
          <cell r="L33">
            <v>0.89800000000000002</v>
          </cell>
          <cell r="M33">
            <v>1.42</v>
          </cell>
        </row>
        <row r="34">
          <cell r="A34" t="str">
            <v>New Jersey</v>
          </cell>
          <cell r="B34" t="str">
            <v>NJ</v>
          </cell>
          <cell r="C34" t="str">
            <v>NEEP</v>
          </cell>
          <cell r="D34">
            <v>77268</v>
          </cell>
          <cell r="E34">
            <v>530453</v>
          </cell>
          <cell r="G34">
            <v>530453</v>
          </cell>
          <cell r="H34">
            <v>473332</v>
          </cell>
          <cell r="J34">
            <v>10.3</v>
          </cell>
          <cell r="L34">
            <v>10.3</v>
          </cell>
          <cell r="M34">
            <v>7.4</v>
          </cell>
        </row>
        <row r="35">
          <cell r="A35" t="str">
            <v>New Mexico</v>
          </cell>
          <cell r="B35" t="str">
            <v>NM</v>
          </cell>
          <cell r="C35" t="str">
            <v>SWEEP</v>
          </cell>
          <cell r="D35">
            <v>115037</v>
          </cell>
          <cell r="E35">
            <v>106891</v>
          </cell>
          <cell r="G35">
            <v>106891</v>
          </cell>
          <cell r="J35">
            <v>0.4</v>
          </cell>
          <cell r="L35">
            <v>0.4</v>
          </cell>
        </row>
        <row r="36">
          <cell r="A36" t="str">
            <v>New York</v>
          </cell>
          <cell r="B36" t="str">
            <v>NY</v>
          </cell>
          <cell r="C36" t="str">
            <v>NEEP</v>
          </cell>
          <cell r="D36">
            <v>1514781</v>
          </cell>
          <cell r="E36">
            <v>1791302</v>
          </cell>
          <cell r="G36">
            <v>1791302</v>
          </cell>
          <cell r="H36">
            <v>1072728</v>
          </cell>
          <cell r="I36">
            <v>27.068000000000001</v>
          </cell>
          <cell r="J36">
            <v>27.24</v>
          </cell>
          <cell r="L36">
            <v>27.24</v>
          </cell>
          <cell r="M36">
            <v>23.2</v>
          </cell>
        </row>
        <row r="37">
          <cell r="A37" t="str">
            <v>North Carolina</v>
          </cell>
          <cell r="B37" t="str">
            <v>NC</v>
          </cell>
          <cell r="C37" t="str">
            <v>SEEA</v>
          </cell>
          <cell r="D37">
            <v>506906</v>
          </cell>
          <cell r="E37">
            <v>514195</v>
          </cell>
          <cell r="G37">
            <v>514195</v>
          </cell>
          <cell r="H37">
            <v>678603</v>
          </cell>
          <cell r="L37">
            <v>0</v>
          </cell>
          <cell r="M37">
            <v>1.1000000000000001</v>
          </cell>
        </row>
        <row r="38">
          <cell r="A38" t="str">
            <v>North Dakota</v>
          </cell>
          <cell r="B38" t="str">
            <v>ND</v>
          </cell>
          <cell r="C38" t="str">
            <v>MEEA</v>
          </cell>
          <cell r="D38">
            <v>9491</v>
          </cell>
          <cell r="G38">
            <v>9491</v>
          </cell>
          <cell r="L38">
            <v>0</v>
          </cell>
        </row>
        <row r="39">
          <cell r="A39" t="str">
            <v>Ohio</v>
          </cell>
          <cell r="B39" t="str">
            <v>OH</v>
          </cell>
          <cell r="C39" t="str">
            <v>MEEA</v>
          </cell>
          <cell r="D39">
            <v>1880629</v>
          </cell>
          <cell r="G39">
            <v>1880629</v>
          </cell>
          <cell r="L39">
            <v>0</v>
          </cell>
        </row>
        <row r="40">
          <cell r="A40" t="str">
            <v>Oklahoma</v>
          </cell>
          <cell r="B40" t="str">
            <v>OK</v>
          </cell>
          <cell r="C40" t="str">
            <v>SPEER</v>
          </cell>
          <cell r="D40">
            <v>117826</v>
          </cell>
          <cell r="G40">
            <v>117826</v>
          </cell>
          <cell r="H40">
            <v>93378</v>
          </cell>
          <cell r="J40">
            <v>0.12</v>
          </cell>
          <cell r="L40">
            <v>0.12</v>
          </cell>
          <cell r="M40">
            <v>0.22</v>
          </cell>
        </row>
        <row r="41">
          <cell r="A41" t="str">
            <v>Oregon</v>
          </cell>
          <cell r="B41" t="str">
            <v>OR</v>
          </cell>
          <cell r="C41" t="str">
            <v>NEEA</v>
          </cell>
          <cell r="D41">
            <v>461069</v>
          </cell>
          <cell r="E41">
            <v>414862.12900000002</v>
          </cell>
          <cell r="F41">
            <v>50349</v>
          </cell>
          <cell r="G41">
            <v>465211.12900000002</v>
          </cell>
          <cell r="H41">
            <v>463024.47600000002</v>
          </cell>
          <cell r="J41">
            <v>4.84</v>
          </cell>
          <cell r="L41">
            <v>4.84</v>
          </cell>
          <cell r="M41">
            <v>5.92</v>
          </cell>
        </row>
        <row r="42">
          <cell r="A42" t="str">
            <v>Pennsylvania</v>
          </cell>
          <cell r="B42" t="str">
            <v>PA</v>
          </cell>
          <cell r="C42" t="str">
            <v>NEEP</v>
          </cell>
          <cell r="D42">
            <v>1553739</v>
          </cell>
          <cell r="G42">
            <v>1553739</v>
          </cell>
          <cell r="L42">
            <v>0</v>
          </cell>
        </row>
        <row r="43">
          <cell r="A43" t="str">
            <v>Rhode Island</v>
          </cell>
          <cell r="B43" t="str">
            <v>RI</v>
          </cell>
          <cell r="C43" t="str">
            <v>NEEP</v>
          </cell>
          <cell r="D43">
            <v>96008</v>
          </cell>
          <cell r="E43">
            <v>96009</v>
          </cell>
          <cell r="G43">
            <v>96009</v>
          </cell>
          <cell r="H43">
            <v>119666</v>
          </cell>
          <cell r="I43">
            <v>1.19</v>
          </cell>
          <cell r="J43">
            <v>1.19</v>
          </cell>
          <cell r="L43">
            <v>1.19</v>
          </cell>
          <cell r="M43">
            <v>2.298</v>
          </cell>
        </row>
        <row r="44">
          <cell r="A44" t="str">
            <v>South Carolina</v>
          </cell>
          <cell r="B44" t="str">
            <v>SC</v>
          </cell>
          <cell r="C44" t="str">
            <v>SEEA</v>
          </cell>
          <cell r="D44">
            <v>255110</v>
          </cell>
          <cell r="G44">
            <v>255110</v>
          </cell>
          <cell r="H44">
            <v>351925</v>
          </cell>
          <cell r="L44">
            <v>0</v>
          </cell>
        </row>
        <row r="45">
          <cell r="A45" t="str">
            <v>South Dakota</v>
          </cell>
          <cell r="B45" t="str">
            <v>SD</v>
          </cell>
          <cell r="C45" t="str">
            <v>MEEA</v>
          </cell>
          <cell r="D45">
            <v>7029</v>
          </cell>
          <cell r="E45">
            <v>20532</v>
          </cell>
          <cell r="G45">
            <v>20532</v>
          </cell>
          <cell r="H45">
            <v>29475</v>
          </cell>
          <cell r="J45">
            <v>0.40400000000000003</v>
          </cell>
          <cell r="L45">
            <v>0.40400000000000003</v>
          </cell>
          <cell r="M45">
            <v>0.19700000000000001</v>
          </cell>
        </row>
        <row r="46">
          <cell r="A46" t="str">
            <v>Tennessee</v>
          </cell>
          <cell r="B46" t="str">
            <v>TN</v>
          </cell>
          <cell r="C46" t="str">
            <v>SEEA</v>
          </cell>
          <cell r="D46">
            <v>333563</v>
          </cell>
          <cell r="G46">
            <v>333563</v>
          </cell>
          <cell r="H46">
            <v>302493</v>
          </cell>
          <cell r="L46">
            <v>0</v>
          </cell>
        </row>
        <row r="47">
          <cell r="A47" t="str">
            <v>Texas</v>
          </cell>
          <cell r="B47" t="str">
            <v>TX</v>
          </cell>
          <cell r="C47" t="str">
            <v>SPEER</v>
          </cell>
          <cell r="D47">
            <v>721445</v>
          </cell>
          <cell r="G47">
            <v>721445</v>
          </cell>
          <cell r="L47">
            <v>0</v>
          </cell>
        </row>
        <row r="48">
          <cell r="A48" t="str">
            <v>Utah</v>
          </cell>
          <cell r="B48" t="str">
            <v>UT</v>
          </cell>
          <cell r="C48" t="str">
            <v>SWEEP</v>
          </cell>
          <cell r="D48">
            <v>245308</v>
          </cell>
          <cell r="G48">
            <v>245308</v>
          </cell>
          <cell r="H48">
            <v>176419</v>
          </cell>
          <cell r="J48">
            <v>4.5999999999999996</v>
          </cell>
          <cell r="L48">
            <v>4.5999999999999996</v>
          </cell>
          <cell r="M48">
            <v>4.78</v>
          </cell>
        </row>
        <row r="49">
          <cell r="A49" t="str">
            <v>Vermont</v>
          </cell>
          <cell r="B49" t="str">
            <v>VT</v>
          </cell>
          <cell r="C49" t="str">
            <v>NEEP</v>
          </cell>
          <cell r="D49">
            <v>115866</v>
          </cell>
          <cell r="E49">
            <v>117940</v>
          </cell>
          <cell r="G49">
            <v>117940</v>
          </cell>
          <cell r="H49">
            <v>120751</v>
          </cell>
          <cell r="I49">
            <v>1.1100000000000001</v>
          </cell>
          <cell r="L49">
            <v>1.1100000000000001</v>
          </cell>
          <cell r="M49">
            <v>0.75</v>
          </cell>
        </row>
        <row r="50">
          <cell r="A50" t="str">
            <v>Virginia</v>
          </cell>
          <cell r="B50" t="str">
            <v>VA</v>
          </cell>
          <cell r="C50" t="str">
            <v>SEEA</v>
          </cell>
          <cell r="D50">
            <v>109224</v>
          </cell>
          <cell r="G50">
            <v>109224</v>
          </cell>
          <cell r="L50">
            <v>0</v>
          </cell>
        </row>
        <row r="51">
          <cell r="A51" t="str">
            <v>Washington</v>
          </cell>
          <cell r="B51" t="str">
            <v>WA</v>
          </cell>
          <cell r="C51" t="str">
            <v>NEEA</v>
          </cell>
          <cell r="D51">
            <v>853253</v>
          </cell>
          <cell r="G51">
            <v>853253</v>
          </cell>
          <cell r="H51">
            <v>882578.70000000007</v>
          </cell>
          <cell r="J51">
            <v>7.2</v>
          </cell>
          <cell r="L51">
            <v>7.2</v>
          </cell>
          <cell r="M51">
            <v>6.6</v>
          </cell>
        </row>
        <row r="52">
          <cell r="A52" t="str">
            <v>West Virginia</v>
          </cell>
          <cell r="B52" t="str">
            <v>WV</v>
          </cell>
          <cell r="C52" t="str">
            <v>No affiliation</v>
          </cell>
          <cell r="D52">
            <v>7888</v>
          </cell>
          <cell r="G52">
            <v>7888</v>
          </cell>
          <cell r="L52">
            <v>0</v>
          </cell>
        </row>
        <row r="53">
          <cell r="A53" t="str">
            <v>Wisconsin</v>
          </cell>
          <cell r="B53" t="str">
            <v>WI</v>
          </cell>
          <cell r="C53" t="str">
            <v>MEEA</v>
          </cell>
          <cell r="D53">
            <v>587155</v>
          </cell>
          <cell r="E53">
            <v>286786</v>
          </cell>
          <cell r="F53">
            <v>121435</v>
          </cell>
          <cell r="G53">
            <v>408221</v>
          </cell>
          <cell r="H53">
            <v>649847</v>
          </cell>
          <cell r="J53">
            <v>12.3</v>
          </cell>
          <cell r="L53">
            <v>12.3</v>
          </cell>
          <cell r="M53">
            <v>16.899999999999999</v>
          </cell>
        </row>
        <row r="54">
          <cell r="A54" t="str">
            <v>Wyoming</v>
          </cell>
          <cell r="B54" t="str">
            <v>WY</v>
          </cell>
          <cell r="C54" t="str">
            <v>SWEEP</v>
          </cell>
          <cell r="D54">
            <v>14001</v>
          </cell>
          <cell r="G54">
            <v>14001</v>
          </cell>
          <cell r="L54">
            <v>0</v>
          </cell>
        </row>
        <row r="55">
          <cell r="A55" t="str">
            <v>BPA &amp; NEEA</v>
          </cell>
          <cell r="B55" t="str">
            <v>BPA/NEEA</v>
          </cell>
          <cell r="C55" t="str">
            <v>N/A</v>
          </cell>
          <cell r="G55">
            <v>0</v>
          </cell>
          <cell r="L55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Data"/>
      <sheetName val="BudgSpendComp"/>
      <sheetName val="BUDGETS &amp; SPENDING"/>
      <sheetName val="SAVINGS"/>
      <sheetName val="Unreg Fuels Totals"/>
      <sheetName val="EERS"/>
      <sheetName val="Decoupling"/>
      <sheetName val="Sheet2"/>
      <sheetName val="SALES REV CUST "/>
      <sheetName val="Opt Out"/>
      <sheetName val="Overall Utility Scores"/>
      <sheetName val="Sheet1"/>
      <sheetName val="SaveCharts"/>
      <sheetName val="EERSChart"/>
      <sheetName val="SpendCharts"/>
      <sheetName val="2018 SaveCharts"/>
      <sheetName val="AppendixData"/>
      <sheetName val="Low-Income"/>
      <sheetName val="LI Calcs"/>
    </sheetNames>
    <sheetDataSet>
      <sheetData sheetId="0"/>
      <sheetData sheetId="1"/>
      <sheetData sheetId="2"/>
      <sheetData sheetId="3">
        <row r="1">
          <cell r="A1" t="str">
            <v>Please note all state contact response details as a comment in the relevant cell. Highlight cells with questions in yellow.</v>
          </cell>
          <cell r="I1" t="str">
            <v>Columns added 5/7/18</v>
          </cell>
          <cell r="S1" t="str">
            <v>Columns added 5/7/18</v>
          </cell>
          <cell r="W1">
            <v>100000</v>
          </cell>
          <cell r="AF1" t="str">
            <v>Columns added 5/7/18</v>
          </cell>
          <cell r="AN1" t="str">
            <v>Columns added 5/7/18</v>
          </cell>
          <cell r="AV1" t="str">
            <v>Columns added 5/7/18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</row>
        <row r="3">
          <cell r="A3" t="str">
            <v>State</v>
          </cell>
          <cell r="B3" t="str">
            <v>State code</v>
          </cell>
          <cell r="C3" t="str">
            <v>REEO</v>
          </cell>
          <cell r="D3" t="str">
            <v>2015 Incremental Electric Savings (MWh) [EIA Reported]</v>
          </cell>
          <cell r="E3" t="str">
            <v>2016 Net Incremental Electric Savings (MWh) 
[STATE REPORTED]</v>
          </cell>
          <cell r="F3" t="str">
            <v>2016 Gross Incremental Electric Savings (MWh)
[STATE REPORTED]</v>
          </cell>
          <cell r="G3" t="str">
            <v>BPA Savings (Gross), TVA Savings (Gross) (MWh) or other savings as noted 2016</v>
          </cell>
          <cell r="H3" t="str">
            <v>2016 Final Net Incremental Electric Saving (MWh) [SCORING]</v>
          </cell>
          <cell r="I3" t="str">
            <v>2016 Incremental Electric Savings (MWh) [EIA Reported]</v>
          </cell>
          <cell r="J3" t="str">
            <v>2017 Net Incremental Electric Savings (MWh) 
[STATE REPORTED]</v>
          </cell>
          <cell r="K3" t="str">
            <v>2017 Gross Incremental Electric Savings (MWh)
[STATE REPORTED]</v>
          </cell>
          <cell r="L3" t="str">
            <v>BPA Savings (Gross), TVA Savings (Gross) (MWh) or other savings as noted 2017</v>
          </cell>
          <cell r="M3" t="str">
            <v>2017 Final Net Incremental Electric Saving (MWh) [SCORING]</v>
          </cell>
          <cell r="N3" t="str">
            <v>GRACE NOTES</v>
          </cell>
          <cell r="O3" t="str">
            <v>2016 Net Incremental Savings (MMTherms)
[STATE REPORTED]</v>
          </cell>
          <cell r="P3" t="str">
            <v>2016 Gross Natural Gas Savings (MMTherms) 
[STATE REPORTED]</v>
          </cell>
          <cell r="Q3" t="str">
            <v>2016 Net Incremental Natural Gas Savings (MMTherms [SCORING]</v>
          </cell>
          <cell r="R3" t="str">
            <v>2016 Natural Gas Gross-Net Savings Ratio</v>
          </cell>
          <cell r="S3" t="str">
            <v>2017 Net Incremental Savings (MMTherms)
[NEEP REPORTED]</v>
          </cell>
          <cell r="T3" t="str">
            <v>2017 Net Incremental Savings (MMTherms)
[STATE REPORTED]</v>
          </cell>
          <cell r="U3" t="str">
            <v>2017 Gross Natural Gas Savings (MMTherms) 
[STATE REPORTED]</v>
          </cell>
          <cell r="V3" t="str">
            <v>2017 Net Incremental Natural Gas Savings (MMTherms [SCORING]</v>
          </cell>
          <cell r="W3" t="str">
            <v>2017 Net Incremental Natural Gas Savings (MMBTU [SCORING]</v>
          </cell>
          <cell r="X3" t="str">
            <v>2017 Net Savings + Unreg fuels (MMBTU)</v>
          </cell>
          <cell r="Y3" t="str">
            <v>2017 Natural Gas Gross-Net Savings Ratio</v>
          </cell>
          <cell r="Z3" t="str">
            <v>2014 Heating Oil NET Incremental Savings (MMTherms)
[STATE REPORTED]</v>
          </cell>
          <cell r="AA3" t="str">
            <v>2014 Heating Oil GROSS Incremental Savings (MMTherms)
[STATE REPORTED]</v>
          </cell>
          <cell r="AB3" t="str">
            <v>2015 Heating Oil NET Incremental Savings (MMTherms)
[STATE REPORTED]</v>
          </cell>
          <cell r="AC3" t="str">
            <v>2015 Heating Oil GROSS Incremental Savings (MMTherms)
[STATE REPORTED]</v>
          </cell>
          <cell r="AD3" t="str">
            <v>2016 Heating Oil NET Incremental Savings (MMBtu)
[STATE REPORTED]</v>
          </cell>
          <cell r="AE3" t="str">
            <v>2016 Heating Oil GROSS Incremental Savings (MMBtu)
[STATE REPORTED]</v>
          </cell>
          <cell r="AF3" t="str">
            <v>2017 Heating Oil NET Incremental Savings (MMBtu)
[STATE REPORTED]</v>
          </cell>
          <cell r="AG3" t="str">
            <v>2017 Heating Oil GROSS Incremental Savings (MMBtu)
[STATE REPORTED]</v>
          </cell>
          <cell r="AH3" t="str">
            <v>2014 Propane NET Incremental Savings (MMTherms)
[STATE REPORTED]</v>
          </cell>
          <cell r="AI3" t="str">
            <v>2014 Propane GROSS Incremental Savings (MMTherms)
[STATE REPORTED]</v>
          </cell>
          <cell r="AJ3" t="str">
            <v>2015 Propane NET Incremental Savings (MMTherms)
[STATE REPORTED]</v>
          </cell>
          <cell r="AK3" t="str">
            <v>2015 Propane GROSS Incremental Savings (MMTherms)
[STATE REPORTED]</v>
          </cell>
          <cell r="AL3" t="str">
            <v>2016 Propane NET Incremental Savings (MMBtu)
[STATE REPORTED]</v>
          </cell>
          <cell r="AM3" t="str">
            <v>2016 Propane GROSS Incremental Savings (MMBtu)
[STATE REPORTED]</v>
          </cell>
          <cell r="AN3" t="str">
            <v>2017 Propane NET Incremental Savings (MMBtu)
[STATE REPORTED]</v>
          </cell>
          <cell r="AO3" t="str">
            <v>2017 Propane GROSS Incremental Savings (MMBtu)
[STATE REPORTED]</v>
          </cell>
          <cell r="AP3" t="str">
            <v>2014 Other Fuel Sources NET Incremental Savings (MMTherms)
[STATE REPORTED]</v>
          </cell>
          <cell r="AQ3" t="str">
            <v>2014 Other Fuel Sources GROSS Incremental Savings (MMTherms)
[STATE REPORTED]</v>
          </cell>
          <cell r="AR3" t="str">
            <v>2015 Other Fuel Sources NET Incremental Savings (MMTherms)
[STATE REPORTED]</v>
          </cell>
          <cell r="AS3" t="str">
            <v>2015 Other Fuel Sources GROSS Incremental Savings (MMTherms)
[STATE REPORTED]</v>
          </cell>
          <cell r="AT3" t="str">
            <v>2016 Other Fuel Sources NET Incremental Savings (MMBtu)
[STATE REPORTED]</v>
          </cell>
          <cell r="AU3" t="str">
            <v>2016 Other Fuel Sources GROSS Incremental Savings (MMBtu)
[STATE REPORTED]</v>
          </cell>
          <cell r="AV3" t="str">
            <v>2017 Other Fuel Sources NET Incremental Savings (MMBtu)
[STATE REPORTED]</v>
          </cell>
          <cell r="AW3" t="str">
            <v>2017 Other Fuel Sources GROSS Incremental Savings (MMBtu)
[STATE REPORTED]</v>
          </cell>
          <cell r="AX3" t="str">
            <v>Notes on Net and Gross</v>
          </cell>
        </row>
        <row r="4">
          <cell r="A4" t="str">
            <v>Alabama</v>
          </cell>
          <cell r="B4" t="str">
            <v>AL</v>
          </cell>
          <cell r="C4" t="str">
            <v>SEEA</v>
          </cell>
          <cell r="D4">
            <v>57755</v>
          </cell>
          <cell r="E4">
            <v>11048</v>
          </cell>
          <cell r="F4" t="str">
            <v>-</v>
          </cell>
          <cell r="G4">
            <v>41119.042177590003</v>
          </cell>
          <cell r="H4">
            <v>49987.669204431426</v>
          </cell>
          <cell r="I4">
            <v>53165</v>
          </cell>
          <cell r="L4">
            <v>58945</v>
          </cell>
          <cell r="M4">
            <v>49987.669204431426</v>
          </cell>
          <cell r="O4" t="str">
            <v>-</v>
          </cell>
          <cell r="P4" t="str">
            <v>-</v>
          </cell>
          <cell r="Q4">
            <v>0</v>
          </cell>
          <cell r="V4">
            <v>0</v>
          </cell>
          <cell r="W4">
            <v>0</v>
          </cell>
          <cell r="X4">
            <v>0</v>
          </cell>
          <cell r="AD4" t="str">
            <v>-</v>
          </cell>
          <cell r="AE4" t="str">
            <v>-</v>
          </cell>
        </row>
        <row r="5">
          <cell r="A5" t="str">
            <v>Alaska</v>
          </cell>
          <cell r="B5" t="str">
            <v>AK</v>
          </cell>
          <cell r="C5" t="str">
            <v>No affiliation</v>
          </cell>
          <cell r="D5">
            <v>400</v>
          </cell>
          <cell r="H5">
            <v>346.20496375677556</v>
          </cell>
          <cell r="I5">
            <v>300</v>
          </cell>
          <cell r="M5">
            <v>346.20496375677556</v>
          </cell>
          <cell r="Q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Arizona</v>
          </cell>
          <cell r="B6" t="str">
            <v>AZ</v>
          </cell>
          <cell r="C6" t="str">
            <v>SWEEP</v>
          </cell>
          <cell r="D6">
            <v>1277589</v>
          </cell>
          <cell r="F6">
            <v>1280482.3</v>
          </cell>
          <cell r="H6">
            <v>1108273.3206567301</v>
          </cell>
          <cell r="I6">
            <v>1181138</v>
          </cell>
          <cell r="K6">
            <v>1214918.362</v>
          </cell>
          <cell r="M6">
            <v>1040030.7872151826</v>
          </cell>
          <cell r="P6">
            <v>4.2176475</v>
          </cell>
          <cell r="Q6">
            <v>3.6820732142857144</v>
          </cell>
          <cell r="U6">
            <v>4.0696370000000002</v>
          </cell>
          <cell r="V6">
            <v>3.6522383333333335</v>
          </cell>
          <cell r="W6">
            <v>365223.83333333337</v>
          </cell>
          <cell r="X6">
            <v>365223.83333333337</v>
          </cell>
        </row>
        <row r="7">
          <cell r="A7" t="str">
            <v>Arkansas</v>
          </cell>
          <cell r="B7" t="str">
            <v>AR</v>
          </cell>
          <cell r="C7" t="str">
            <v>SEEA</v>
          </cell>
          <cell r="D7">
            <v>286162</v>
          </cell>
          <cell r="E7">
            <v>310815</v>
          </cell>
          <cell r="H7">
            <v>310815</v>
          </cell>
          <cell r="I7">
            <v>311228</v>
          </cell>
          <cell r="J7">
            <v>319788</v>
          </cell>
          <cell r="K7" t="str">
            <v>-</v>
          </cell>
          <cell r="M7">
            <v>319788</v>
          </cell>
          <cell r="O7">
            <v>5.0383519999999997</v>
          </cell>
          <cell r="Q7">
            <v>5.0383519999999997</v>
          </cell>
          <cell r="T7">
            <v>5.2</v>
          </cell>
          <cell r="U7" t="str">
            <v>-</v>
          </cell>
          <cell r="V7">
            <v>5.2</v>
          </cell>
          <cell r="W7">
            <v>520000</v>
          </cell>
          <cell r="X7">
            <v>520000</v>
          </cell>
        </row>
        <row r="8">
          <cell r="A8" t="str">
            <v>California</v>
          </cell>
          <cell r="B8" t="str">
            <v>CA</v>
          </cell>
          <cell r="C8" t="str">
            <v>No affiliation</v>
          </cell>
          <cell r="D8">
            <v>3268942</v>
          </cell>
          <cell r="E8">
            <v>3908414</v>
          </cell>
          <cell r="F8">
            <v>7806280</v>
          </cell>
          <cell r="G8">
            <v>943.46480699999995</v>
          </cell>
          <cell r="H8">
            <v>3909230.5804982833</v>
          </cell>
          <cell r="I8">
            <v>3267287</v>
          </cell>
          <cell r="J8">
            <v>5061528</v>
          </cell>
          <cell r="K8">
            <v>10989964</v>
          </cell>
          <cell r="L8">
            <v>1424</v>
          </cell>
          <cell r="M8">
            <v>5062747.0151102468</v>
          </cell>
          <cell r="O8">
            <v>48.8</v>
          </cell>
          <cell r="P8">
            <v>44.6</v>
          </cell>
          <cell r="Q8">
            <v>48.8</v>
          </cell>
          <cell r="T8">
            <v>60.400000000000006</v>
          </cell>
          <cell r="U8">
            <v>74.599999999999994</v>
          </cell>
          <cell r="V8">
            <v>60.400000000000006</v>
          </cell>
          <cell r="W8">
            <v>6040000.0000000009</v>
          </cell>
          <cell r="X8">
            <v>6040000.0000000009</v>
          </cell>
          <cell r="Z8" t="str">
            <v>N/A</v>
          </cell>
          <cell r="AA8" t="str">
            <v>N/A</v>
          </cell>
          <cell r="AB8" t="str">
            <v>N/A</v>
          </cell>
          <cell r="AC8" t="str">
            <v>N/A</v>
          </cell>
          <cell r="AH8" t="str">
            <v>N/A</v>
          </cell>
          <cell r="AI8" t="str">
            <v>N/A</v>
          </cell>
          <cell r="AJ8" t="str">
            <v>N/A</v>
          </cell>
          <cell r="AK8" t="str">
            <v>N/A</v>
          </cell>
          <cell r="AP8" t="str">
            <v>N/A</v>
          </cell>
          <cell r="AQ8" t="str">
            <v>N/A</v>
          </cell>
          <cell r="AR8" t="str">
            <v>N/A</v>
          </cell>
          <cell r="AS8" t="str">
            <v>N/A</v>
          </cell>
        </row>
        <row r="9">
          <cell r="A9" t="str">
            <v>Colorado</v>
          </cell>
          <cell r="B9" t="str">
            <v>CO</v>
          </cell>
          <cell r="C9" t="str">
            <v>SWEEP</v>
          </cell>
          <cell r="D9">
            <v>490605</v>
          </cell>
          <cell r="E9">
            <v>487395.79583865183</v>
          </cell>
          <cell r="H9">
            <v>487395.79583865183</v>
          </cell>
          <cell r="I9">
            <v>472402</v>
          </cell>
          <cell r="J9">
            <v>483500</v>
          </cell>
          <cell r="M9">
            <v>483500</v>
          </cell>
          <cell r="O9">
            <v>6.9649099999999997</v>
          </cell>
          <cell r="Q9">
            <v>6.9649099999999997</v>
          </cell>
          <cell r="U9" t="str">
            <v>No response</v>
          </cell>
          <cell r="V9">
            <v>6.9649099999999997</v>
          </cell>
          <cell r="W9">
            <v>696491</v>
          </cell>
          <cell r="X9">
            <v>696491</v>
          </cell>
        </row>
        <row r="10">
          <cell r="A10" t="str">
            <v>Connecticut</v>
          </cell>
          <cell r="B10" t="str">
            <v>CT</v>
          </cell>
          <cell r="C10" t="str">
            <v>NEEP</v>
          </cell>
          <cell r="D10">
            <v>390812</v>
          </cell>
          <cell r="E10">
            <v>442250</v>
          </cell>
          <cell r="F10">
            <v>501601</v>
          </cell>
          <cell r="H10">
            <v>442250</v>
          </cell>
          <cell r="I10">
            <v>445984</v>
          </cell>
          <cell r="J10">
            <v>469822</v>
          </cell>
          <cell r="K10">
            <v>544207</v>
          </cell>
          <cell r="M10">
            <v>469822</v>
          </cell>
          <cell r="O10">
            <v>7.1</v>
          </cell>
          <cell r="P10">
            <v>8.2799999999999994</v>
          </cell>
          <cell r="Q10">
            <v>7.1</v>
          </cell>
          <cell r="T10">
            <v>7</v>
          </cell>
          <cell r="U10">
            <v>7.8</v>
          </cell>
          <cell r="V10">
            <v>7</v>
          </cell>
          <cell r="W10">
            <v>700000</v>
          </cell>
          <cell r="X10">
            <v>884494</v>
          </cell>
          <cell r="Z10">
            <v>2.8</v>
          </cell>
          <cell r="AA10">
            <v>2.8</v>
          </cell>
          <cell r="AB10">
            <v>2.2999999999999998</v>
          </cell>
          <cell r="AC10">
            <v>2.2999999999999998</v>
          </cell>
          <cell r="AD10">
            <v>182284</v>
          </cell>
          <cell r="AE10">
            <v>182284</v>
          </cell>
          <cell r="AF10">
            <v>160895</v>
          </cell>
          <cell r="AG10">
            <v>160895</v>
          </cell>
          <cell r="AH10">
            <v>0.2</v>
          </cell>
          <cell r="AI10">
            <v>0.2</v>
          </cell>
          <cell r="AJ10">
            <v>0.3</v>
          </cell>
          <cell r="AK10">
            <v>0.3</v>
          </cell>
          <cell r="AL10">
            <v>22332</v>
          </cell>
          <cell r="AM10">
            <v>22332</v>
          </cell>
          <cell r="AN10">
            <v>23599</v>
          </cell>
          <cell r="AO10">
            <v>23599</v>
          </cell>
        </row>
        <row r="11">
          <cell r="A11" t="str">
            <v>Delaware</v>
          </cell>
          <cell r="B11" t="str">
            <v>DE</v>
          </cell>
          <cell r="C11" t="str">
            <v>NEEP</v>
          </cell>
          <cell r="D11">
            <v>9419</v>
          </cell>
          <cell r="F11">
            <v>1579.4880000000001</v>
          </cell>
          <cell r="H11">
            <v>1367.0664644856547</v>
          </cell>
          <cell r="I11">
            <v>8478</v>
          </cell>
          <cell r="J11">
            <v>12564</v>
          </cell>
          <cell r="K11">
            <v>16605</v>
          </cell>
          <cell r="M11">
            <v>12564</v>
          </cell>
          <cell r="P11">
            <v>9.7599999999999998E-4</v>
          </cell>
          <cell r="Q11">
            <v>8.5206349206349207E-4</v>
          </cell>
          <cell r="T11">
            <v>0.4</v>
          </cell>
          <cell r="U11">
            <v>0.4</v>
          </cell>
          <cell r="V11">
            <v>0.4</v>
          </cell>
          <cell r="W11">
            <v>40000</v>
          </cell>
          <cell r="X11">
            <v>40000</v>
          </cell>
          <cell r="Z11" t="str">
            <v>N/A</v>
          </cell>
          <cell r="AA11" t="str">
            <v>N/A</v>
          </cell>
          <cell r="AB11" t="str">
            <v>N/A</v>
          </cell>
          <cell r="AC11" t="str">
            <v>N/A</v>
          </cell>
          <cell r="AH11" t="str">
            <v>N/A</v>
          </cell>
          <cell r="AI11" t="str">
            <v>N/A</v>
          </cell>
          <cell r="AJ11" t="str">
            <v>N/A</v>
          </cell>
          <cell r="AK11" t="str">
            <v>N/A</v>
          </cell>
          <cell r="AP11" t="str">
            <v>N/A</v>
          </cell>
          <cell r="AQ11" t="str">
            <v>N/A</v>
          </cell>
          <cell r="AR11" t="str">
            <v>N/A</v>
          </cell>
          <cell r="AS11">
            <v>1.5100000000000001E-2</v>
          </cell>
        </row>
        <row r="12">
          <cell r="A12" t="str">
            <v>District of Columbia</v>
          </cell>
          <cell r="B12" t="str">
            <v>DC</v>
          </cell>
          <cell r="C12" t="str">
            <v>NEEP</v>
          </cell>
          <cell r="D12">
            <v>75268</v>
          </cell>
          <cell r="E12">
            <v>73811.3</v>
          </cell>
          <cell r="F12">
            <v>68304.774999999994</v>
          </cell>
          <cell r="H12">
            <v>73811.3</v>
          </cell>
          <cell r="I12">
            <v>80724</v>
          </cell>
          <cell r="J12">
            <v>93058</v>
          </cell>
          <cell r="K12">
            <v>85655</v>
          </cell>
          <cell r="M12">
            <v>85613.36</v>
          </cell>
          <cell r="O12">
            <v>1.036</v>
          </cell>
          <cell r="P12">
            <v>1.036</v>
          </cell>
          <cell r="Q12">
            <v>1.036</v>
          </cell>
          <cell r="T12">
            <v>2.1</v>
          </cell>
          <cell r="U12">
            <v>2.1</v>
          </cell>
          <cell r="V12">
            <v>2.1</v>
          </cell>
          <cell r="W12">
            <v>210000</v>
          </cell>
          <cell r="X12">
            <v>210000</v>
          </cell>
          <cell r="Z12" t="str">
            <v>N/A</v>
          </cell>
          <cell r="AA12" t="str">
            <v>N/A</v>
          </cell>
          <cell r="AB12" t="str">
            <v>N/A</v>
          </cell>
          <cell r="AC12" t="str">
            <v>N/A</v>
          </cell>
          <cell r="AH12" t="str">
            <v>N/A</v>
          </cell>
          <cell r="AI12" t="str">
            <v>N/A</v>
          </cell>
          <cell r="AJ12" t="str">
            <v>N/A</v>
          </cell>
          <cell r="AK12" t="str">
            <v>N/A</v>
          </cell>
        </row>
        <row r="13">
          <cell r="A13" t="str">
            <v>Florida</v>
          </cell>
          <cell r="B13" t="str">
            <v>FL</v>
          </cell>
          <cell r="C13" t="str">
            <v>SEEA</v>
          </cell>
          <cell r="D13">
            <v>218542</v>
          </cell>
          <cell r="E13" t="str">
            <v>N/A</v>
          </cell>
          <cell r="F13">
            <v>304000</v>
          </cell>
          <cell r="H13">
            <v>263115.77245514939</v>
          </cell>
          <cell r="I13">
            <v>235485</v>
          </cell>
          <cell r="J13" t="str">
            <v>-</v>
          </cell>
          <cell r="K13">
            <v>241932</v>
          </cell>
          <cell r="M13">
            <v>207105.87335130223</v>
          </cell>
          <cell r="O13">
            <v>0</v>
          </cell>
          <cell r="P13">
            <v>0</v>
          </cell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N/A</v>
          </cell>
          <cell r="AA13" t="str">
            <v>N/A</v>
          </cell>
          <cell r="AB13" t="str">
            <v>N/A</v>
          </cell>
          <cell r="AC13" t="str">
            <v>N/A</v>
          </cell>
          <cell r="AF13">
            <v>0</v>
          </cell>
          <cell r="AG13" t="str">
            <v>N/A</v>
          </cell>
          <cell r="AH13" t="str">
            <v>N/A</v>
          </cell>
          <cell r="AI13" t="str">
            <v>N/A</v>
          </cell>
          <cell r="AJ13" t="str">
            <v>N/A</v>
          </cell>
          <cell r="AK13" t="str">
            <v>N/A</v>
          </cell>
          <cell r="AN13">
            <v>0</v>
          </cell>
          <cell r="AO13" t="str">
            <v>N/A</v>
          </cell>
          <cell r="AP13" t="str">
            <v>N/A</v>
          </cell>
          <cell r="AQ13" t="str">
            <v>N/A</v>
          </cell>
          <cell r="AR13" t="str">
            <v>N/A</v>
          </cell>
          <cell r="AS13" t="str">
            <v>N/A</v>
          </cell>
          <cell r="AV13">
            <v>0</v>
          </cell>
          <cell r="AW13" t="str">
            <v>N/A</v>
          </cell>
        </row>
        <row r="14">
          <cell r="A14" t="str">
            <v>Georgia</v>
          </cell>
          <cell r="B14" t="str">
            <v>GA</v>
          </cell>
          <cell r="C14" t="str">
            <v>SEEA</v>
          </cell>
          <cell r="D14">
            <v>421514</v>
          </cell>
          <cell r="E14" t="str">
            <v>N/A</v>
          </cell>
          <cell r="F14">
            <v>422458.22899999999</v>
          </cell>
          <cell r="G14">
            <v>5373.3389287999998</v>
          </cell>
          <cell r="H14">
            <v>370293.53117198666</v>
          </cell>
          <cell r="I14">
            <v>479860</v>
          </cell>
          <cell r="K14">
            <v>375375.49</v>
          </cell>
          <cell r="L14">
            <v>7952</v>
          </cell>
          <cell r="M14">
            <v>328147.47365380591</v>
          </cell>
          <cell r="O14">
            <v>0</v>
          </cell>
          <cell r="P14">
            <v>0</v>
          </cell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N/A</v>
          </cell>
          <cell r="AA14" t="str">
            <v>N/A</v>
          </cell>
          <cell r="AB14" t="str">
            <v>N/A</v>
          </cell>
          <cell r="AC14" t="str">
            <v>N/A</v>
          </cell>
          <cell r="AH14" t="str">
            <v>N/A</v>
          </cell>
          <cell r="AI14" t="str">
            <v>N/A</v>
          </cell>
          <cell r="AJ14" t="str">
            <v>N/A</v>
          </cell>
          <cell r="AK14" t="str">
            <v>N/A</v>
          </cell>
          <cell r="AP14" t="str">
            <v>N/A</v>
          </cell>
          <cell r="AQ14" t="str">
            <v>N/A</v>
          </cell>
          <cell r="AR14" t="str">
            <v>N/A</v>
          </cell>
          <cell r="AS14" t="str">
            <v>N/A</v>
          </cell>
        </row>
        <row r="15">
          <cell r="A15" t="str">
            <v>Hawaii</v>
          </cell>
          <cell r="B15" t="str">
            <v>HI</v>
          </cell>
          <cell r="C15" t="str">
            <v>No affiliation</v>
          </cell>
          <cell r="D15">
            <v>143729</v>
          </cell>
          <cell r="H15">
            <v>124399.23308949398</v>
          </cell>
          <cell r="I15">
            <v>158487</v>
          </cell>
          <cell r="K15">
            <v>159858.11799999999</v>
          </cell>
          <cell r="M15">
            <v>136846.53183822532</v>
          </cell>
          <cell r="Q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Idaho</v>
          </cell>
          <cell r="B16" t="str">
            <v>ID</v>
          </cell>
          <cell r="C16" t="str">
            <v>NEEA</v>
          </cell>
          <cell r="D16">
            <v>197872</v>
          </cell>
          <cell r="E16">
            <v>245131</v>
          </cell>
          <cell r="G16">
            <v>15560.026759619999</v>
          </cell>
          <cell r="H16">
            <v>258598.39625092174</v>
          </cell>
          <cell r="I16">
            <v>239195</v>
          </cell>
          <cell r="K16">
            <v>249674</v>
          </cell>
          <cell r="L16">
            <v>10015</v>
          </cell>
          <cell r="M16">
            <v>222306.7520820988</v>
          </cell>
          <cell r="N16" t="str">
            <v>&lt;Incudes C&amp;S of 23,652</v>
          </cell>
          <cell r="O16">
            <v>0.18929499999999999</v>
          </cell>
          <cell r="Q16">
            <v>0.18929499999999999</v>
          </cell>
          <cell r="U16">
            <v>0.3</v>
          </cell>
          <cell r="V16">
            <v>0.26923076923076922</v>
          </cell>
          <cell r="W16">
            <v>26923.076923076922</v>
          </cell>
          <cell r="X16">
            <v>26923.076923076922</v>
          </cell>
        </row>
        <row r="17">
          <cell r="A17" t="str">
            <v>Illinois</v>
          </cell>
          <cell r="B17" t="str">
            <v>IL</v>
          </cell>
          <cell r="C17" t="str">
            <v>MEEA</v>
          </cell>
          <cell r="D17">
            <v>1857587</v>
          </cell>
          <cell r="E17">
            <v>1716876</v>
          </cell>
          <cell r="H17">
            <v>1716876</v>
          </cell>
          <cell r="I17">
            <v>2149520</v>
          </cell>
          <cell r="J17">
            <v>1885000</v>
          </cell>
          <cell r="M17">
            <v>1885000</v>
          </cell>
          <cell r="N17" t="str">
            <v>&lt;Don't note whether it's meter or gen</v>
          </cell>
          <cell r="O17">
            <v>27.565999999999999</v>
          </cell>
          <cell r="Q17">
            <v>27.565999999999999</v>
          </cell>
          <cell r="T17">
            <v>21.5</v>
          </cell>
          <cell r="V17">
            <v>21.5</v>
          </cell>
          <cell r="W17">
            <v>2150000</v>
          </cell>
          <cell r="X17">
            <v>2150000</v>
          </cell>
          <cell r="Z17" t="str">
            <v>N/A</v>
          </cell>
          <cell r="AA17" t="str">
            <v>N/A</v>
          </cell>
          <cell r="AB17" t="str">
            <v>N/A</v>
          </cell>
          <cell r="AC17" t="str">
            <v>N/A</v>
          </cell>
          <cell r="AH17" t="str">
            <v>N/A</v>
          </cell>
          <cell r="AI17" t="str">
            <v>N/A</v>
          </cell>
          <cell r="AJ17" t="str">
            <v>N/A</v>
          </cell>
          <cell r="AK17" t="str">
            <v>N/A</v>
          </cell>
          <cell r="AP17" t="str">
            <v>N/A</v>
          </cell>
          <cell r="AQ17" t="str">
            <v>N/A</v>
          </cell>
          <cell r="AR17" t="str">
            <v>N/A</v>
          </cell>
          <cell r="AS17" t="str">
            <v>N/A</v>
          </cell>
        </row>
        <row r="18">
          <cell r="A18" t="str">
            <v>Indiana</v>
          </cell>
          <cell r="B18" t="str">
            <v>IN</v>
          </cell>
          <cell r="C18" t="str">
            <v>MEEA</v>
          </cell>
          <cell r="D18">
            <v>670112</v>
          </cell>
          <cell r="E18" t="str">
            <v>N/A</v>
          </cell>
          <cell r="F18">
            <v>490030</v>
          </cell>
          <cell r="H18">
            <v>424127.04597433179</v>
          </cell>
          <cell r="I18">
            <v>859990</v>
          </cell>
          <cell r="M18">
            <v>424127.04597433179</v>
          </cell>
          <cell r="O18">
            <v>10.068095238095239</v>
          </cell>
          <cell r="Q18">
            <v>10.068095238095239</v>
          </cell>
          <cell r="V18">
            <v>10.068095238095239</v>
          </cell>
          <cell r="W18">
            <v>1006809.5238095239</v>
          </cell>
          <cell r="X18">
            <v>1006809.5238095239</v>
          </cell>
          <cell r="Z18" t="str">
            <v>N/A</v>
          </cell>
          <cell r="AA18" t="str">
            <v>N/A</v>
          </cell>
          <cell r="AB18" t="str">
            <v>N/A</v>
          </cell>
          <cell r="AC18" t="str">
            <v>N/A</v>
          </cell>
          <cell r="AH18" t="str">
            <v>N/A</v>
          </cell>
          <cell r="AI18" t="str">
            <v>N/A</v>
          </cell>
          <cell r="AJ18" t="str">
            <v>N/A</v>
          </cell>
          <cell r="AK18" t="str">
            <v>N/A</v>
          </cell>
          <cell r="AP18" t="str">
            <v>N/A</v>
          </cell>
          <cell r="AQ18" t="str">
            <v>N/A</v>
          </cell>
          <cell r="AR18" t="str">
            <v>N/A</v>
          </cell>
          <cell r="AS18" t="str">
            <v>N/A</v>
          </cell>
        </row>
        <row r="19">
          <cell r="A19" t="str">
            <v>Iowa</v>
          </cell>
          <cell r="B19" t="str">
            <v>IA</v>
          </cell>
          <cell r="C19" t="str">
            <v>MEEA</v>
          </cell>
          <cell r="D19">
            <v>556590</v>
          </cell>
          <cell r="E19" t="str">
            <v>N/A</v>
          </cell>
          <cell r="F19">
            <v>557260.875</v>
          </cell>
          <cell r="H19">
            <v>482316.20258111006</v>
          </cell>
          <cell r="I19">
            <v>549799</v>
          </cell>
          <cell r="K19">
            <v>492919</v>
          </cell>
          <cell r="M19">
            <v>421963.27888187818</v>
          </cell>
          <cell r="P19">
            <v>11.22092</v>
          </cell>
          <cell r="Q19">
            <v>9.79604126984127</v>
          </cell>
          <cell r="U19">
            <v>10.3</v>
          </cell>
          <cell r="V19">
            <v>9.2435897435897445</v>
          </cell>
          <cell r="W19">
            <v>924358.97435897449</v>
          </cell>
          <cell r="X19">
            <v>924358.97435897449</v>
          </cell>
          <cell r="Z19" t="str">
            <v>N/A</v>
          </cell>
          <cell r="AA19" t="str">
            <v>N/A</v>
          </cell>
          <cell r="AB19" t="str">
            <v>N/A</v>
          </cell>
          <cell r="AC19" t="str">
            <v>N/A</v>
          </cell>
          <cell r="AH19" t="str">
            <v>N/A</v>
          </cell>
          <cell r="AI19" t="str">
            <v>N/A</v>
          </cell>
          <cell r="AJ19" t="str">
            <v>N/A</v>
          </cell>
          <cell r="AK19" t="str">
            <v>N/A</v>
          </cell>
          <cell r="AP19" t="str">
            <v>N/A</v>
          </cell>
          <cell r="AQ19" t="str">
            <v>N/A</v>
          </cell>
          <cell r="AR19" t="str">
            <v>N/A</v>
          </cell>
          <cell r="AS19" t="str">
            <v>N/A</v>
          </cell>
        </row>
        <row r="20">
          <cell r="A20" t="str">
            <v>Kansas</v>
          </cell>
          <cell r="B20" t="str">
            <v>KS</v>
          </cell>
          <cell r="C20" t="str">
            <v>MEEA</v>
          </cell>
          <cell r="D20">
            <v>508</v>
          </cell>
          <cell r="H20">
            <v>439.68030397110493</v>
          </cell>
          <cell r="I20">
            <v>677</v>
          </cell>
          <cell r="M20">
            <v>439.68030397110493</v>
          </cell>
          <cell r="Q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Kentucky</v>
          </cell>
          <cell r="B21" t="str">
            <v>KY</v>
          </cell>
          <cell r="C21" t="str">
            <v>SEEA</v>
          </cell>
          <cell r="D21">
            <v>330497</v>
          </cell>
          <cell r="E21">
            <v>301630.56454076903</v>
          </cell>
          <cell r="G21">
            <v>49127.929442660003</v>
          </cell>
          <cell r="H21">
            <v>344151.39712112286</v>
          </cell>
          <cell r="I21">
            <v>368235</v>
          </cell>
          <cell r="J21">
            <v>287586.5</v>
          </cell>
          <cell r="L21">
            <v>27995</v>
          </cell>
          <cell r="M21">
            <v>311551.61798550712</v>
          </cell>
          <cell r="N21" t="str">
            <v>&lt;Don't note whether it's meter or gen</v>
          </cell>
          <cell r="Q21">
            <v>4.3</v>
          </cell>
          <cell r="V21">
            <v>4.3</v>
          </cell>
          <cell r="W21">
            <v>430000</v>
          </cell>
          <cell r="X21">
            <v>430000</v>
          </cell>
          <cell r="Z21" t="str">
            <v>N/A</v>
          </cell>
          <cell r="AA21" t="str">
            <v>N/A</v>
          </cell>
          <cell r="AB21" t="str">
            <v>N/A</v>
          </cell>
          <cell r="AC21" t="str">
            <v>N/A</v>
          </cell>
          <cell r="AH21" t="str">
            <v>N/A</v>
          </cell>
          <cell r="AI21" t="str">
            <v>N/A</v>
          </cell>
          <cell r="AJ21" t="str">
            <v>N/A</v>
          </cell>
          <cell r="AK21" t="str">
            <v>N/A</v>
          </cell>
          <cell r="AP21" t="str">
            <v>N/A</v>
          </cell>
          <cell r="AQ21" t="str">
            <v>N/A</v>
          </cell>
          <cell r="AR21" t="str">
            <v>N/A</v>
          </cell>
          <cell r="AS21" t="str">
            <v>N/A</v>
          </cell>
        </row>
        <row r="22">
          <cell r="A22" t="str">
            <v>Louisiana</v>
          </cell>
          <cell r="B22" t="str">
            <v>LA</v>
          </cell>
          <cell r="C22" t="str">
            <v>SEEA</v>
          </cell>
          <cell r="D22">
            <v>48582</v>
          </cell>
          <cell r="E22">
            <v>87022.97</v>
          </cell>
          <cell r="H22">
            <v>87022.97</v>
          </cell>
          <cell r="I22">
            <v>64253</v>
          </cell>
          <cell r="J22">
            <v>45513.534</v>
          </cell>
          <cell r="M22">
            <v>45513.534</v>
          </cell>
          <cell r="N22" t="str">
            <v>&lt;Don't note whether it's meter or gen</v>
          </cell>
          <cell r="Q22">
            <v>0</v>
          </cell>
          <cell r="V22">
            <v>0</v>
          </cell>
          <cell r="W22">
            <v>0</v>
          </cell>
          <cell r="X22">
            <v>0</v>
          </cell>
          <cell r="Z22" t="str">
            <v>N/A</v>
          </cell>
          <cell r="AA22" t="str">
            <v>N/A</v>
          </cell>
          <cell r="AB22" t="str">
            <v>N/A</v>
          </cell>
          <cell r="AC22" t="str">
            <v>N/A</v>
          </cell>
          <cell r="AH22" t="str">
            <v>N/A</v>
          </cell>
          <cell r="AI22" t="str">
            <v>N/A</v>
          </cell>
          <cell r="AJ22" t="str">
            <v>N/A</v>
          </cell>
          <cell r="AK22" t="str">
            <v>N/A</v>
          </cell>
          <cell r="AP22" t="str">
            <v>N/A</v>
          </cell>
          <cell r="AQ22" t="str">
            <v>N/A</v>
          </cell>
          <cell r="AR22" t="str">
            <v>N/A</v>
          </cell>
          <cell r="AS22" t="str">
            <v>24,125 (MMBtus)</v>
          </cell>
        </row>
        <row r="23">
          <cell r="A23" t="str">
            <v>Maine</v>
          </cell>
          <cell r="B23" t="str">
            <v>ME</v>
          </cell>
          <cell r="C23" t="str">
            <v>NEEP</v>
          </cell>
          <cell r="D23">
            <v>224392</v>
          </cell>
          <cell r="F23">
            <v>182459</v>
          </cell>
          <cell r="H23">
            <v>157920.52870524378</v>
          </cell>
          <cell r="I23">
            <v>191588</v>
          </cell>
          <cell r="J23">
            <v>0</v>
          </cell>
          <cell r="K23">
            <v>113687</v>
          </cell>
          <cell r="M23">
            <v>97321.749184438173</v>
          </cell>
          <cell r="P23">
            <v>0.70631200000000005</v>
          </cell>
          <cell r="Q23">
            <v>0.61662158730158734</v>
          </cell>
          <cell r="T23">
            <v>0</v>
          </cell>
          <cell r="U23">
            <v>0.90156999999999998</v>
          </cell>
          <cell r="V23">
            <v>0.80910128205128207</v>
          </cell>
          <cell r="W23">
            <v>80910.128205128203</v>
          </cell>
          <cell r="X23">
            <v>430193.97435897437</v>
          </cell>
          <cell r="Z23" t="str">
            <v>N/A</v>
          </cell>
          <cell r="AA23">
            <v>1.1000000000000001</v>
          </cell>
          <cell r="AB23" t="str">
            <v>N/A</v>
          </cell>
          <cell r="AC23">
            <v>1.3</v>
          </cell>
          <cell r="AE23">
            <v>201821</v>
          </cell>
          <cell r="AF23">
            <v>349283.84615384619</v>
          </cell>
          <cell r="AG23">
            <v>389202</v>
          </cell>
          <cell r="AH23" t="str">
            <v>N/A</v>
          </cell>
          <cell r="AI23" t="str">
            <v>N/A</v>
          </cell>
          <cell r="AJ23" t="str">
            <v>N/A</v>
          </cell>
          <cell r="AK23" t="str">
            <v>N/A</v>
          </cell>
          <cell r="AP23" t="str">
            <v>N/A</v>
          </cell>
          <cell r="AQ23">
            <v>0.2</v>
          </cell>
          <cell r="AR23" t="str">
            <v>N/A</v>
          </cell>
          <cell r="AS23">
            <v>0.4</v>
          </cell>
        </row>
        <row r="24">
          <cell r="A24" t="str">
            <v>Maryland</v>
          </cell>
          <cell r="B24" t="str">
            <v>MD</v>
          </cell>
          <cell r="C24" t="str">
            <v>NEEP</v>
          </cell>
          <cell r="D24">
            <v>638146</v>
          </cell>
          <cell r="E24">
            <v>560616.54500000004</v>
          </cell>
          <cell r="F24">
            <v>736803.37300000002</v>
          </cell>
          <cell r="H24">
            <v>560616.54500000004</v>
          </cell>
          <cell r="I24">
            <v>570276</v>
          </cell>
          <cell r="J24">
            <v>623540</v>
          </cell>
          <cell r="K24">
            <v>826496</v>
          </cell>
          <cell r="M24">
            <v>594233.62</v>
          </cell>
          <cell r="N24" t="str">
            <v>&lt;used last year's line loss factor, need to check</v>
          </cell>
          <cell r="O24">
            <v>1.65</v>
          </cell>
          <cell r="P24">
            <v>1.89</v>
          </cell>
          <cell r="Q24">
            <v>1.65</v>
          </cell>
          <cell r="T24">
            <v>1.4793186599999999</v>
          </cell>
          <cell r="U24">
            <v>1.7723899999999999</v>
          </cell>
          <cell r="V24">
            <v>1.4793186599999999</v>
          </cell>
          <cell r="W24">
            <v>147931.86599999998</v>
          </cell>
          <cell r="X24">
            <v>147931.86599999998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F24">
            <v>0</v>
          </cell>
          <cell r="AG24" t="str">
            <v>N/A</v>
          </cell>
          <cell r="AH24" t="str">
            <v>N/A</v>
          </cell>
          <cell r="AI24" t="str">
            <v>N/A</v>
          </cell>
          <cell r="AJ24" t="str">
            <v>N/A</v>
          </cell>
          <cell r="AK24" t="str">
            <v>N/A</v>
          </cell>
          <cell r="AN24">
            <v>0</v>
          </cell>
          <cell r="AO24" t="str">
            <v>N/A</v>
          </cell>
          <cell r="AP24" t="str">
            <v>N/A</v>
          </cell>
          <cell r="AQ24" t="str">
            <v>N/A</v>
          </cell>
          <cell r="AR24" t="str">
            <v>N/A</v>
          </cell>
          <cell r="AS24" t="str">
            <v>N/A</v>
          </cell>
          <cell r="AV24">
            <v>0</v>
          </cell>
          <cell r="AW24" t="str">
            <v>N/A</v>
          </cell>
        </row>
        <row r="25">
          <cell r="A25" t="str">
            <v>Massachusetts</v>
          </cell>
          <cell r="B25" t="str">
            <v>MA</v>
          </cell>
          <cell r="C25" t="str">
            <v>NEEP</v>
          </cell>
          <cell r="D25">
            <v>1558480</v>
          </cell>
          <cell r="E25">
            <v>1569661</v>
          </cell>
          <cell r="H25">
            <v>1569661</v>
          </cell>
          <cell r="I25">
            <v>1606588</v>
          </cell>
          <cell r="J25">
            <v>1374066</v>
          </cell>
          <cell r="K25">
            <v>1495011</v>
          </cell>
          <cell r="M25">
            <v>1374066</v>
          </cell>
          <cell r="O25">
            <v>27.3</v>
          </cell>
          <cell r="Q25">
            <v>27.3</v>
          </cell>
          <cell r="T25">
            <v>28.5</v>
          </cell>
          <cell r="U25">
            <v>30.5</v>
          </cell>
          <cell r="V25">
            <v>28.5</v>
          </cell>
          <cell r="W25">
            <v>2850000</v>
          </cell>
          <cell r="X25">
            <v>3438733</v>
          </cell>
          <cell r="Z25">
            <v>4.8</v>
          </cell>
          <cell r="AA25" t="str">
            <v>N/A</v>
          </cell>
          <cell r="AB25">
            <v>4.0999999999999996</v>
          </cell>
          <cell r="AC25" t="str">
            <v>N/A</v>
          </cell>
          <cell r="AF25">
            <v>584924</v>
          </cell>
          <cell r="AG25">
            <v>443987</v>
          </cell>
          <cell r="AH25">
            <v>0.5</v>
          </cell>
          <cell r="AI25" t="str">
            <v>N/A</v>
          </cell>
          <cell r="AJ25">
            <v>0.3</v>
          </cell>
          <cell r="AK25" t="str">
            <v>N/A</v>
          </cell>
          <cell r="AN25">
            <v>3809</v>
          </cell>
          <cell r="AP25" t="str">
            <v>N/A</v>
          </cell>
          <cell r="AQ25" t="str">
            <v>N/A</v>
          </cell>
          <cell r="AR25" t="str">
            <v>N/A</v>
          </cell>
          <cell r="AS25" t="str">
            <v>N/A</v>
          </cell>
        </row>
        <row r="26">
          <cell r="A26" t="str">
            <v>Michigan</v>
          </cell>
          <cell r="B26" t="str">
            <v>MI</v>
          </cell>
          <cell r="C26" t="str">
            <v>MEEA</v>
          </cell>
          <cell r="D26">
            <v>1073961</v>
          </cell>
          <cell r="E26">
            <v>1209981</v>
          </cell>
          <cell r="H26">
            <v>1209981</v>
          </cell>
          <cell r="I26">
            <v>1116333</v>
          </cell>
          <cell r="J26">
            <v>1545158</v>
          </cell>
          <cell r="M26">
            <v>1545158</v>
          </cell>
          <cell r="O26">
            <v>52.39</v>
          </cell>
          <cell r="Q26">
            <v>52.39</v>
          </cell>
          <cell r="T26">
            <v>55</v>
          </cell>
          <cell r="V26">
            <v>55</v>
          </cell>
          <cell r="W26">
            <v>5500000</v>
          </cell>
          <cell r="X26">
            <v>5500000</v>
          </cell>
          <cell r="Z26" t="str">
            <v>N/A</v>
          </cell>
          <cell r="AA26" t="str">
            <v>N/A</v>
          </cell>
          <cell r="AB26" t="str">
            <v>N/A</v>
          </cell>
          <cell r="AC26" t="str">
            <v>N/A</v>
          </cell>
          <cell r="AH26" t="str">
            <v>N/A</v>
          </cell>
          <cell r="AI26" t="str">
            <v>N/A</v>
          </cell>
          <cell r="AJ26" t="str">
            <v>N/A</v>
          </cell>
          <cell r="AK26" t="str">
            <v>N/A</v>
          </cell>
          <cell r="AP26" t="str">
            <v>N/A</v>
          </cell>
          <cell r="AQ26" t="str">
            <v>N/A</v>
          </cell>
          <cell r="AR26" t="str">
            <v>N/A</v>
          </cell>
          <cell r="AS26" t="str">
            <v>N/A</v>
          </cell>
        </row>
        <row r="27">
          <cell r="A27" t="str">
            <v>Minnesota</v>
          </cell>
          <cell r="B27" t="str">
            <v>MN</v>
          </cell>
          <cell r="C27" t="str">
            <v>MEEA</v>
          </cell>
          <cell r="D27">
            <v>806670</v>
          </cell>
          <cell r="F27">
            <v>979570</v>
          </cell>
          <cell r="H27">
            <v>847829.99086806155</v>
          </cell>
          <cell r="I27">
            <v>781779</v>
          </cell>
          <cell r="J27" t="str">
            <v>-</v>
          </cell>
          <cell r="K27">
            <v>1102168</v>
          </cell>
          <cell r="M27">
            <v>868973.49002401205</v>
          </cell>
          <cell r="O27" t="str">
            <v>N/A</v>
          </cell>
          <cell r="P27">
            <v>35.090000000000003</v>
          </cell>
          <cell r="Q27">
            <v>30.634126984126986</v>
          </cell>
          <cell r="U27">
            <v>41.1</v>
          </cell>
          <cell r="V27">
            <v>36.884615384615387</v>
          </cell>
          <cell r="W27">
            <v>3688461.5384615385</v>
          </cell>
          <cell r="X27">
            <v>3688461.5384615385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N/A</v>
          </cell>
          <cell r="AH27" t="str">
            <v>N/A</v>
          </cell>
          <cell r="AI27" t="str">
            <v>N/A</v>
          </cell>
          <cell r="AJ27" t="str">
            <v>N/A</v>
          </cell>
          <cell r="AK27" t="str">
            <v>N/A</v>
          </cell>
          <cell r="AP27" t="str">
            <v>N/A</v>
          </cell>
          <cell r="AQ27" t="str">
            <v>N/A</v>
          </cell>
          <cell r="AR27" t="str">
            <v>N/A</v>
          </cell>
          <cell r="AS27" t="str">
            <v>N/A</v>
          </cell>
        </row>
        <row r="28">
          <cell r="A28" t="str">
            <v>Mississippi</v>
          </cell>
          <cell r="B28" t="str">
            <v>MS</v>
          </cell>
          <cell r="C28" t="str">
            <v>SEEA</v>
          </cell>
          <cell r="D28">
            <v>141855</v>
          </cell>
          <cell r="E28">
            <v>126027</v>
          </cell>
          <cell r="G28">
            <v>70039.572067379995</v>
          </cell>
          <cell r="H28">
            <v>126027</v>
          </cell>
          <cell r="I28">
            <v>130271</v>
          </cell>
          <cell r="K28">
            <v>67773.38</v>
          </cell>
          <cell r="L28">
            <v>48894</v>
          </cell>
          <cell r="M28">
            <v>99873.103295588226</v>
          </cell>
          <cell r="O28">
            <v>0.78885000000000005</v>
          </cell>
          <cell r="Q28">
            <v>0.78885000000000005</v>
          </cell>
          <cell r="U28">
            <v>0.96</v>
          </cell>
          <cell r="V28">
            <v>0.86153846153846159</v>
          </cell>
          <cell r="W28">
            <v>86153.846153846156</v>
          </cell>
          <cell r="X28">
            <v>86153.846153846156</v>
          </cell>
          <cell r="Z28" t="str">
            <v>N/A</v>
          </cell>
          <cell r="AA28" t="str">
            <v>N/A</v>
          </cell>
          <cell r="AB28" t="str">
            <v>N/A</v>
          </cell>
          <cell r="AC28" t="str">
            <v>N/A</v>
          </cell>
          <cell r="AH28" t="str">
            <v>N/A</v>
          </cell>
          <cell r="AI28" t="str">
            <v>N/A</v>
          </cell>
          <cell r="AJ28" t="str">
            <v>N/A</v>
          </cell>
          <cell r="AK28" t="str">
            <v>N/A</v>
          </cell>
          <cell r="AP28" t="str">
            <v>N/A</v>
          </cell>
          <cell r="AQ28" t="str">
            <v>N/A</v>
          </cell>
          <cell r="AR28" t="str">
            <v>N/A</v>
          </cell>
          <cell r="AS28" t="str">
            <v>N/A</v>
          </cell>
        </row>
        <row r="29">
          <cell r="A29" t="str">
            <v>Missouri</v>
          </cell>
          <cell r="B29" t="str">
            <v>MO</v>
          </cell>
          <cell r="C29" t="str">
            <v>MEEA</v>
          </cell>
          <cell r="D29">
            <v>634986</v>
          </cell>
          <cell r="E29">
            <v>301909</v>
          </cell>
          <cell r="F29">
            <v>312899</v>
          </cell>
          <cell r="H29">
            <v>301909</v>
          </cell>
          <cell r="I29">
            <v>361368</v>
          </cell>
          <cell r="J29">
            <v>615564</v>
          </cell>
          <cell r="K29">
            <v>656055</v>
          </cell>
          <cell r="M29">
            <v>615564</v>
          </cell>
          <cell r="O29" t="str">
            <v>N/A</v>
          </cell>
          <cell r="P29" t="str">
            <v>N/A</v>
          </cell>
          <cell r="Q29">
            <v>0</v>
          </cell>
          <cell r="T29">
            <v>0</v>
          </cell>
          <cell r="U29" t="str">
            <v>-</v>
          </cell>
          <cell r="V29">
            <v>0</v>
          </cell>
          <cell r="W29">
            <v>0</v>
          </cell>
          <cell r="X29">
            <v>0</v>
          </cell>
          <cell r="Z29" t="str">
            <v>N/A</v>
          </cell>
          <cell r="AA29" t="str">
            <v>N/A</v>
          </cell>
          <cell r="AB29" t="str">
            <v>N/A</v>
          </cell>
          <cell r="AC29" t="str">
            <v>N/A</v>
          </cell>
          <cell r="AF29">
            <v>0</v>
          </cell>
          <cell r="AG29" t="str">
            <v>N/A</v>
          </cell>
          <cell r="AH29" t="str">
            <v>N/A</v>
          </cell>
          <cell r="AI29" t="str">
            <v>N/A</v>
          </cell>
          <cell r="AJ29" t="str">
            <v>N/A</v>
          </cell>
          <cell r="AK29" t="str">
            <v>N/A</v>
          </cell>
          <cell r="AN29">
            <v>0</v>
          </cell>
          <cell r="AO29" t="str">
            <v>N/A</v>
          </cell>
          <cell r="AP29" t="str">
            <v>N/A</v>
          </cell>
          <cell r="AQ29" t="str">
            <v>N/A</v>
          </cell>
          <cell r="AR29" t="str">
            <v>N/A</v>
          </cell>
          <cell r="AS29" t="str">
            <v>N/A</v>
          </cell>
          <cell r="AV29">
            <v>0</v>
          </cell>
          <cell r="AW29" t="str">
            <v>N/A</v>
          </cell>
        </row>
        <row r="30">
          <cell r="A30" t="str">
            <v>Montana</v>
          </cell>
          <cell r="B30" t="str">
            <v>MT</v>
          </cell>
          <cell r="C30" t="str">
            <v>NEEA</v>
          </cell>
          <cell r="D30">
            <v>60993</v>
          </cell>
          <cell r="E30">
            <v>38413.82</v>
          </cell>
          <cell r="F30">
            <v>43184.35</v>
          </cell>
          <cell r="G30">
            <v>16382.806833656001</v>
          </cell>
          <cell r="H30">
            <v>52593.342615200323</v>
          </cell>
          <cell r="I30">
            <v>58191</v>
          </cell>
          <cell r="J30">
            <v>59806</v>
          </cell>
          <cell r="K30">
            <v>65803</v>
          </cell>
          <cell r="L30">
            <v>13881</v>
          </cell>
          <cell r="M30">
            <v>71688.829175096413</v>
          </cell>
          <cell r="N30" t="str">
            <v>&lt;Includes 7709 MWh of C&amp;S</v>
          </cell>
          <cell r="O30">
            <v>0.96</v>
          </cell>
          <cell r="P30">
            <v>1.04</v>
          </cell>
          <cell r="Q30">
            <v>0.96</v>
          </cell>
          <cell r="T30">
            <v>0.8</v>
          </cell>
          <cell r="U30">
            <v>0.9</v>
          </cell>
          <cell r="V30">
            <v>0.8</v>
          </cell>
          <cell r="W30">
            <v>80000</v>
          </cell>
          <cell r="X30">
            <v>80000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F30">
            <v>0</v>
          </cell>
          <cell r="AG30" t="str">
            <v>N/A</v>
          </cell>
          <cell r="AH30" t="str">
            <v>N/A</v>
          </cell>
          <cell r="AI30" t="str">
            <v>N/A</v>
          </cell>
          <cell r="AJ30" t="str">
            <v>N/A</v>
          </cell>
          <cell r="AK30" t="str">
            <v>N/A</v>
          </cell>
          <cell r="AN30">
            <v>0</v>
          </cell>
          <cell r="AO30" t="str">
            <v>N/A</v>
          </cell>
          <cell r="AP30" t="str">
            <v>N/A</v>
          </cell>
          <cell r="AQ30" t="str">
            <v>N/A</v>
          </cell>
          <cell r="AR30" t="str">
            <v>N/A</v>
          </cell>
          <cell r="AS30" t="str">
            <v>N/A</v>
          </cell>
          <cell r="AV30">
            <v>0</v>
          </cell>
          <cell r="AW30" t="str">
            <v>N/A</v>
          </cell>
        </row>
        <row r="31">
          <cell r="A31" t="str">
            <v>Nebraska</v>
          </cell>
          <cell r="B31" t="str">
            <v>NE</v>
          </cell>
          <cell r="C31" t="str">
            <v>MEEA</v>
          </cell>
          <cell r="D31">
            <v>73821</v>
          </cell>
          <cell r="E31" t="str">
            <v>N/A</v>
          </cell>
          <cell r="F31">
            <v>66175</v>
          </cell>
          <cell r="H31">
            <v>57275.283691511555</v>
          </cell>
          <cell r="I31">
            <v>62902</v>
          </cell>
          <cell r="K31">
            <v>88725</v>
          </cell>
          <cell r="M31">
            <v>75953.030657764539</v>
          </cell>
          <cell r="O31" t="str">
            <v>N/A</v>
          </cell>
          <cell r="P31" t="str">
            <v>N/A</v>
          </cell>
          <cell r="Q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Nevada</v>
          </cell>
          <cell r="B32" t="str">
            <v>NV</v>
          </cell>
          <cell r="C32" t="str">
            <v>SWEEP</v>
          </cell>
          <cell r="D32">
            <v>223724</v>
          </cell>
          <cell r="E32">
            <v>225514.52</v>
          </cell>
          <cell r="F32">
            <v>172021</v>
          </cell>
          <cell r="G32">
            <v>2118.0039955000002</v>
          </cell>
          <cell r="H32">
            <v>227347.67874124696</v>
          </cell>
          <cell r="I32">
            <v>198968</v>
          </cell>
          <cell r="J32">
            <v>214535</v>
          </cell>
          <cell r="K32">
            <v>247424</v>
          </cell>
          <cell r="L32">
            <v>2896</v>
          </cell>
          <cell r="M32">
            <v>217014.12061746843</v>
          </cell>
          <cell r="N32" t="str">
            <v>&lt;Includes DG</v>
          </cell>
          <cell r="P32">
            <v>0.26300000000000001</v>
          </cell>
          <cell r="Q32">
            <v>0.22960317460317461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N/A</v>
          </cell>
          <cell r="AH32" t="str">
            <v>N/A</v>
          </cell>
          <cell r="AI32" t="str">
            <v>N/A</v>
          </cell>
          <cell r="AJ32" t="str">
            <v>N/A</v>
          </cell>
          <cell r="AK32" t="str">
            <v>N/A</v>
          </cell>
          <cell r="AP32" t="str">
            <v>N/A</v>
          </cell>
          <cell r="AQ32" t="str">
            <v>N/A</v>
          </cell>
          <cell r="AR32" t="str">
            <v>N/A</v>
          </cell>
          <cell r="AS32" t="str">
            <v>N/A</v>
          </cell>
        </row>
        <row r="33">
          <cell r="A33" t="str">
            <v>New Hampshire</v>
          </cell>
          <cell r="B33" t="str">
            <v>NH</v>
          </cell>
          <cell r="C33" t="str">
            <v>NEEP</v>
          </cell>
          <cell r="D33">
            <v>74568</v>
          </cell>
          <cell r="E33">
            <v>73179.600000000006</v>
          </cell>
          <cell r="F33">
            <v>73179.600000000006</v>
          </cell>
          <cell r="H33">
            <v>63337.851914338331</v>
          </cell>
          <cell r="I33">
            <v>183532</v>
          </cell>
          <cell r="J33">
            <v>90812</v>
          </cell>
          <cell r="K33">
            <v>90812</v>
          </cell>
          <cell r="M33">
            <v>77739.606876223319</v>
          </cell>
          <cell r="N33" t="str">
            <v>&lt;NTGR = 0???, includes C&amp;S</v>
          </cell>
          <cell r="O33">
            <v>1.9</v>
          </cell>
          <cell r="P33">
            <v>1.9</v>
          </cell>
          <cell r="Q33">
            <v>1.6587301587301586</v>
          </cell>
          <cell r="T33">
            <v>1.9</v>
          </cell>
          <cell r="U33">
            <v>1.9</v>
          </cell>
          <cell r="V33">
            <v>1.9</v>
          </cell>
          <cell r="W33">
            <v>190000</v>
          </cell>
          <cell r="X33">
            <v>237186</v>
          </cell>
          <cell r="Z33" t="str">
            <v>N/A</v>
          </cell>
          <cell r="AA33" t="str">
            <v>N/A</v>
          </cell>
          <cell r="AB33" t="str">
            <v>N/A</v>
          </cell>
          <cell r="AC33" t="str">
            <v>N/A</v>
          </cell>
          <cell r="AD33">
            <v>20564</v>
          </cell>
          <cell r="AE33">
            <v>20564</v>
          </cell>
          <cell r="AF33">
            <v>17433</v>
          </cell>
          <cell r="AG33">
            <v>17433</v>
          </cell>
          <cell r="AH33" t="str">
            <v>N/A</v>
          </cell>
          <cell r="AI33" t="str">
            <v>N/A</v>
          </cell>
          <cell r="AJ33" t="str">
            <v>N/A</v>
          </cell>
          <cell r="AK33" t="str">
            <v>N/A</v>
          </cell>
          <cell r="AL33">
            <v>5274</v>
          </cell>
          <cell r="AM33">
            <v>5274</v>
          </cell>
          <cell r="AN33">
            <v>22186</v>
          </cell>
          <cell r="AO33">
            <v>22186</v>
          </cell>
          <cell r="AP33">
            <v>1.5</v>
          </cell>
          <cell r="AQ33">
            <v>1</v>
          </cell>
          <cell r="AR33">
            <v>1.3</v>
          </cell>
          <cell r="AS33">
            <v>1.1000000000000001</v>
          </cell>
          <cell r="AT33">
            <v>3060</v>
          </cell>
          <cell r="AU33">
            <v>3060</v>
          </cell>
          <cell r="AV33">
            <v>7567</v>
          </cell>
          <cell r="AW33">
            <v>7567</v>
          </cell>
        </row>
        <row r="34">
          <cell r="A34" t="str">
            <v>New Jersey</v>
          </cell>
          <cell r="B34" t="str">
            <v>NJ</v>
          </cell>
          <cell r="C34" t="str">
            <v>NEEP</v>
          </cell>
          <cell r="D34">
            <v>486307</v>
          </cell>
          <cell r="F34">
            <v>384349</v>
          </cell>
          <cell r="H34">
            <v>332658.82903738233</v>
          </cell>
          <cell r="I34">
            <v>371436</v>
          </cell>
          <cell r="K34">
            <v>482850</v>
          </cell>
          <cell r="M34">
            <v>413343.71206651576</v>
          </cell>
          <cell r="P34">
            <v>12.3</v>
          </cell>
          <cell r="Q34">
            <v>10.738095238095239</v>
          </cell>
          <cell r="T34">
            <v>9.1970299999999998</v>
          </cell>
          <cell r="V34">
            <v>9.1970299999999998</v>
          </cell>
          <cell r="W34">
            <v>919703</v>
          </cell>
          <cell r="X34">
            <v>919703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H34" t="str">
            <v>N/A</v>
          </cell>
          <cell r="AI34" t="str">
            <v>N/A</v>
          </cell>
          <cell r="AJ34" t="str">
            <v>N/A</v>
          </cell>
          <cell r="AK34" t="str">
            <v>N/A</v>
          </cell>
        </row>
        <row r="35">
          <cell r="A35" t="str">
            <v>New Mexico</v>
          </cell>
          <cell r="B35" t="str">
            <v>NM</v>
          </cell>
          <cell r="C35" t="str">
            <v>SWEEP</v>
          </cell>
          <cell r="D35">
            <v>134341</v>
          </cell>
          <cell r="E35">
            <v>135000</v>
          </cell>
          <cell r="F35">
            <v>105061</v>
          </cell>
          <cell r="H35">
            <v>135000</v>
          </cell>
          <cell r="I35">
            <v>138812</v>
          </cell>
          <cell r="J35">
            <v>120404</v>
          </cell>
          <cell r="M35">
            <v>120404</v>
          </cell>
          <cell r="O35" t="str">
            <v>Data not yet available</v>
          </cell>
          <cell r="Q35">
            <v>0.75</v>
          </cell>
          <cell r="T35">
            <v>0.8</v>
          </cell>
          <cell r="U35">
            <v>0.9</v>
          </cell>
          <cell r="V35">
            <v>0.8</v>
          </cell>
          <cell r="W35">
            <v>80000</v>
          </cell>
          <cell r="X35">
            <v>80000</v>
          </cell>
          <cell r="Z35" t="str">
            <v>N/A</v>
          </cell>
          <cell r="AA35" t="str">
            <v>N/A</v>
          </cell>
          <cell r="AB35" t="str">
            <v>N/A</v>
          </cell>
          <cell r="AC35" t="str">
            <v>N/A</v>
          </cell>
          <cell r="AH35" t="str">
            <v>N/A</v>
          </cell>
          <cell r="AI35" t="str">
            <v>N/A</v>
          </cell>
          <cell r="AJ35" t="str">
            <v>N/A</v>
          </cell>
          <cell r="AK35" t="str">
            <v>N/A</v>
          </cell>
          <cell r="AP35" t="str">
            <v>N/A</v>
          </cell>
          <cell r="AQ35" t="str">
            <v>N/A</v>
          </cell>
          <cell r="AR35" t="str">
            <v>N/A</v>
          </cell>
          <cell r="AS35" t="str">
            <v>N/A</v>
          </cell>
        </row>
        <row r="36">
          <cell r="A36" t="str">
            <v>New York</v>
          </cell>
          <cell r="B36" t="str">
            <v>NY</v>
          </cell>
          <cell r="C36" t="str">
            <v>NEEP</v>
          </cell>
          <cell r="D36">
            <v>1597820</v>
          </cell>
          <cell r="E36">
            <v>1599900.02</v>
          </cell>
          <cell r="F36">
            <v>1726503.6</v>
          </cell>
          <cell r="H36">
            <v>1599900.02</v>
          </cell>
          <cell r="I36">
            <v>1445285</v>
          </cell>
          <cell r="J36">
            <v>1722962</v>
          </cell>
          <cell r="K36">
            <v>1976520</v>
          </cell>
          <cell r="M36">
            <v>1722962</v>
          </cell>
          <cell r="O36">
            <v>30.917847699999996</v>
          </cell>
          <cell r="P36">
            <v>35.400019299999997</v>
          </cell>
          <cell r="Q36">
            <v>30.917847699999996</v>
          </cell>
          <cell r="T36">
            <v>39.39725</v>
          </cell>
          <cell r="U36">
            <v>43.408050000000003</v>
          </cell>
          <cell r="V36">
            <v>39.39725</v>
          </cell>
          <cell r="W36">
            <v>3939725</v>
          </cell>
          <cell r="X36">
            <v>3939728.9</v>
          </cell>
          <cell r="AB36">
            <v>2</v>
          </cell>
          <cell r="AC36">
            <v>2.2000000000000002</v>
          </cell>
          <cell r="AF36">
            <v>3.9</v>
          </cell>
          <cell r="AJ36">
            <v>0.1</v>
          </cell>
          <cell r="AK36">
            <v>0.1</v>
          </cell>
          <cell r="AR36">
            <v>0.2</v>
          </cell>
          <cell r="AS36">
            <v>0.2</v>
          </cell>
        </row>
        <row r="37">
          <cell r="A37" t="str">
            <v>North Carolina</v>
          </cell>
          <cell r="B37" t="str">
            <v>NC</v>
          </cell>
          <cell r="C37" t="str">
            <v>SEEA</v>
          </cell>
          <cell r="D37">
            <v>961087</v>
          </cell>
          <cell r="E37">
            <v>758455</v>
          </cell>
          <cell r="F37">
            <v>1480768</v>
          </cell>
          <cell r="G37">
            <v>663.01099999999997</v>
          </cell>
          <cell r="H37">
            <v>759028.8442480634</v>
          </cell>
          <cell r="I37">
            <v>1445816</v>
          </cell>
          <cell r="J37">
            <v>984238</v>
          </cell>
          <cell r="K37">
            <v>1175862</v>
          </cell>
          <cell r="L37">
            <v>917.5</v>
          </cell>
          <cell r="M37">
            <v>928921.859817171</v>
          </cell>
          <cell r="N37" t="str">
            <v>&lt;Need to check line loss factors</v>
          </cell>
          <cell r="O37" t="str">
            <v>N/A</v>
          </cell>
          <cell r="P37">
            <v>1.3</v>
          </cell>
          <cell r="Q37">
            <v>1.1349206349206349</v>
          </cell>
          <cell r="U37">
            <v>1.4</v>
          </cell>
          <cell r="V37">
            <v>1.2564102564102564</v>
          </cell>
          <cell r="W37">
            <v>125641.02564102564</v>
          </cell>
          <cell r="X37">
            <v>125641.02564102564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F37">
            <v>0</v>
          </cell>
          <cell r="AG37" t="str">
            <v>N/A</v>
          </cell>
          <cell r="AH37" t="str">
            <v>N/A</v>
          </cell>
          <cell r="AI37" t="str">
            <v>N/A</v>
          </cell>
          <cell r="AJ37" t="str">
            <v>N/A</v>
          </cell>
          <cell r="AK37" t="str">
            <v>N/A</v>
          </cell>
          <cell r="AN37">
            <v>0</v>
          </cell>
          <cell r="AO37" t="str">
            <v>N/A</v>
          </cell>
          <cell r="AP37" t="str">
            <v>N/A</v>
          </cell>
          <cell r="AQ37" t="str">
            <v>N/A</v>
          </cell>
          <cell r="AR37" t="str">
            <v>N/A</v>
          </cell>
          <cell r="AS37" t="str">
            <v>N/A</v>
          </cell>
          <cell r="AV37">
            <v>0</v>
          </cell>
          <cell r="AW37" t="str">
            <v>N/A</v>
          </cell>
        </row>
        <row r="38">
          <cell r="A38" t="str">
            <v>North Dakota</v>
          </cell>
          <cell r="B38" t="str">
            <v>ND</v>
          </cell>
          <cell r="C38" t="str">
            <v>MEEA</v>
          </cell>
          <cell r="D38">
            <v>3107</v>
          </cell>
          <cell r="E38" t="str">
            <v>-</v>
          </cell>
          <cell r="F38" t="str">
            <v>-</v>
          </cell>
          <cell r="H38">
            <v>1761.3177531125955</v>
          </cell>
          <cell r="I38">
            <v>1798</v>
          </cell>
          <cell r="M38">
            <v>1761.3177531125955</v>
          </cell>
          <cell r="Q38">
            <v>0.1</v>
          </cell>
          <cell r="V38">
            <v>0.1</v>
          </cell>
          <cell r="W38">
            <v>10000</v>
          </cell>
          <cell r="X38">
            <v>10000</v>
          </cell>
          <cell r="Z38" t="str">
            <v>N/A</v>
          </cell>
          <cell r="AA38" t="str">
            <v>N/A</v>
          </cell>
          <cell r="AB38" t="str">
            <v>N/A</v>
          </cell>
          <cell r="AC38" t="str">
            <v>N/A</v>
          </cell>
          <cell r="AH38" t="str">
            <v>N/A</v>
          </cell>
          <cell r="AI38" t="str">
            <v>N/A</v>
          </cell>
          <cell r="AJ38" t="str">
            <v>N/A</v>
          </cell>
          <cell r="AK38" t="str">
            <v>N/A</v>
          </cell>
          <cell r="AP38" t="str">
            <v>N/A</v>
          </cell>
          <cell r="AQ38" t="str">
            <v>N/A</v>
          </cell>
          <cell r="AR38" t="str">
            <v>N/A</v>
          </cell>
          <cell r="AS38" t="str">
            <v>N/A</v>
          </cell>
        </row>
        <row r="39">
          <cell r="A39" t="str">
            <v>Ohio</v>
          </cell>
          <cell r="B39" t="str">
            <v>OH</v>
          </cell>
          <cell r="C39" t="str">
            <v>MEEA</v>
          </cell>
          <cell r="D39">
            <v>1484060</v>
          </cell>
          <cell r="H39">
            <v>1284472.3462822009</v>
          </cell>
          <cell r="I39">
            <v>1240781</v>
          </cell>
          <cell r="K39">
            <v>1691721</v>
          </cell>
          <cell r="M39">
            <v>1448197.6554227567</v>
          </cell>
          <cell r="Q39">
            <v>7.1135532081818189</v>
          </cell>
          <cell r="V39">
            <v>7.1135532081818189</v>
          </cell>
          <cell r="W39">
            <v>711355.32081818185</v>
          </cell>
          <cell r="X39">
            <v>711355.32081818185</v>
          </cell>
        </row>
        <row r="40">
          <cell r="A40" t="str">
            <v>Oklahoma</v>
          </cell>
          <cell r="B40" t="str">
            <v>OK</v>
          </cell>
          <cell r="C40" t="str">
            <v>SPEER</v>
          </cell>
          <cell r="D40">
            <v>207165</v>
          </cell>
          <cell r="E40">
            <v>236027</v>
          </cell>
          <cell r="F40">
            <v>277892</v>
          </cell>
          <cell r="H40">
            <v>236027</v>
          </cell>
          <cell r="I40">
            <v>267842</v>
          </cell>
          <cell r="J40">
            <v>254425</v>
          </cell>
          <cell r="K40">
            <v>299752</v>
          </cell>
          <cell r="M40">
            <v>254425</v>
          </cell>
          <cell r="O40">
            <v>3.105</v>
          </cell>
          <cell r="P40">
            <v>3.7010000000000001</v>
          </cell>
          <cell r="Q40">
            <v>3.105</v>
          </cell>
          <cell r="T40">
            <v>4.7649999999999997</v>
          </cell>
          <cell r="U40">
            <v>5.4390000000000001</v>
          </cell>
          <cell r="V40">
            <v>4.7649999999999997</v>
          </cell>
          <cell r="W40">
            <v>476499.99999999994</v>
          </cell>
          <cell r="X40">
            <v>476499.99999999994</v>
          </cell>
          <cell r="Z40" t="str">
            <v>N/A</v>
          </cell>
          <cell r="AA40" t="str">
            <v>N/A</v>
          </cell>
          <cell r="AB40" t="str">
            <v>N/A</v>
          </cell>
          <cell r="AC40" t="str">
            <v>N/A</v>
          </cell>
          <cell r="AH40" t="str">
            <v>N/A</v>
          </cell>
          <cell r="AI40" t="str">
            <v>N/A</v>
          </cell>
          <cell r="AJ40" t="str">
            <v>N/A</v>
          </cell>
          <cell r="AK40" t="str">
            <v>N/A</v>
          </cell>
        </row>
        <row r="41">
          <cell r="A41" t="str">
            <v>Oregon</v>
          </cell>
          <cell r="B41" t="str">
            <v>OR</v>
          </cell>
          <cell r="C41" t="str">
            <v>NEEA</v>
          </cell>
          <cell r="D41">
            <v>562181</v>
          </cell>
          <cell r="E41">
            <v>468346.14299999998</v>
          </cell>
          <cell r="F41">
            <v>521476.364</v>
          </cell>
          <cell r="G41">
            <v>79703.563815996094</v>
          </cell>
          <cell r="H41">
            <v>537330.5665555069</v>
          </cell>
          <cell r="I41">
            <v>619808</v>
          </cell>
          <cell r="J41">
            <v>510134</v>
          </cell>
          <cell r="K41">
            <v>574822</v>
          </cell>
          <cell r="L41">
            <v>74801</v>
          </cell>
          <cell r="M41">
            <v>574167.3913353784</v>
          </cell>
          <cell r="N41" t="str">
            <v>&lt;Includes 50,512 of C&amp;S</v>
          </cell>
          <cell r="O41">
            <v>6.7175219999999998</v>
          </cell>
          <cell r="P41">
            <v>7.6153380000000004</v>
          </cell>
          <cell r="Q41">
            <v>6.7175219999999998</v>
          </cell>
          <cell r="T41">
            <v>6.8</v>
          </cell>
          <cell r="U41">
            <v>7.6</v>
          </cell>
          <cell r="V41">
            <v>6.8</v>
          </cell>
          <cell r="W41">
            <v>680000</v>
          </cell>
          <cell r="X41">
            <v>680000</v>
          </cell>
          <cell r="AN41">
            <v>0</v>
          </cell>
        </row>
        <row r="42">
          <cell r="A42" t="str">
            <v>Pennsylvania</v>
          </cell>
          <cell r="B42" t="str">
            <v>PA</v>
          </cell>
          <cell r="C42" t="str">
            <v>NEEP</v>
          </cell>
          <cell r="D42">
            <v>1046969</v>
          </cell>
          <cell r="E42">
            <v>1058768</v>
          </cell>
          <cell r="F42">
            <v>1515277</v>
          </cell>
          <cell r="H42">
            <v>1058768</v>
          </cell>
          <cell r="I42">
            <v>1260325</v>
          </cell>
          <cell r="J42">
            <v>797448</v>
          </cell>
          <cell r="K42">
            <v>1057159</v>
          </cell>
          <cell r="M42">
            <v>797448</v>
          </cell>
          <cell r="O42" t="str">
            <v>N/A</v>
          </cell>
          <cell r="P42">
            <v>0.873</v>
          </cell>
          <cell r="Q42">
            <v>0.76214285714285712</v>
          </cell>
          <cell r="T42">
            <v>0.17757999999999999</v>
          </cell>
          <cell r="U42">
            <v>0.89930999999999994</v>
          </cell>
          <cell r="V42">
            <v>0.80707307692307695</v>
          </cell>
          <cell r="W42">
            <v>80707.307692307688</v>
          </cell>
          <cell r="X42">
            <v>80707.307692307688</v>
          </cell>
          <cell r="Z42" t="str">
            <v>N/A</v>
          </cell>
          <cell r="AA42" t="str">
            <v>N/A</v>
          </cell>
          <cell r="AB42" t="str">
            <v>N/A</v>
          </cell>
          <cell r="AC42" t="str">
            <v>N/A</v>
          </cell>
          <cell r="AF42">
            <v>0</v>
          </cell>
          <cell r="AG42" t="str">
            <v>N/A</v>
          </cell>
          <cell r="AH42" t="str">
            <v>N/A</v>
          </cell>
          <cell r="AI42" t="str">
            <v>N/A</v>
          </cell>
          <cell r="AJ42" t="str">
            <v>N/A</v>
          </cell>
          <cell r="AK42" t="str">
            <v>N/A</v>
          </cell>
          <cell r="AN42">
            <v>0</v>
          </cell>
          <cell r="AO42" t="str">
            <v>N/A</v>
          </cell>
          <cell r="AV42">
            <v>0</v>
          </cell>
          <cell r="AW42" t="str">
            <v>N/A</v>
          </cell>
        </row>
        <row r="43">
          <cell r="A43" t="str">
            <v>Rhode Island</v>
          </cell>
          <cell r="B43" t="str">
            <v>RI</v>
          </cell>
          <cell r="C43" t="str">
            <v>NEEP</v>
          </cell>
          <cell r="D43">
            <v>250388</v>
          </cell>
          <cell r="E43">
            <v>214329</v>
          </cell>
          <cell r="H43">
            <v>214329</v>
          </cell>
          <cell r="I43">
            <v>234076</v>
          </cell>
          <cell r="J43">
            <v>232032</v>
          </cell>
          <cell r="M43">
            <v>232032</v>
          </cell>
          <cell r="N43" t="str">
            <v>&lt;They have a weird note about line losses</v>
          </cell>
          <cell r="O43">
            <v>4.1782000000000004</v>
          </cell>
          <cell r="Q43">
            <v>4.1782000000000004</v>
          </cell>
          <cell r="T43">
            <v>4.5999999999999996</v>
          </cell>
          <cell r="V43">
            <v>4.5999999999999996</v>
          </cell>
          <cell r="W43">
            <v>459999.99999999994</v>
          </cell>
          <cell r="X43">
            <v>459999.99999999994</v>
          </cell>
          <cell r="Z43" t="str">
            <v>N/A</v>
          </cell>
          <cell r="AA43" t="str">
            <v>N/A</v>
          </cell>
          <cell r="AB43" t="str">
            <v>N/A</v>
          </cell>
          <cell r="AC43" t="str">
            <v>N/A</v>
          </cell>
          <cell r="AH43" t="str">
            <v>N/A</v>
          </cell>
          <cell r="AI43" t="str">
            <v>N/A</v>
          </cell>
          <cell r="AJ43" t="str">
            <v>N/A</v>
          </cell>
          <cell r="AK43" t="str">
            <v>N/A</v>
          </cell>
          <cell r="AP43" t="str">
            <v>N/A</v>
          </cell>
          <cell r="AQ43" t="str">
            <v>N/A</v>
          </cell>
          <cell r="AR43" t="str">
            <v>N/A</v>
          </cell>
          <cell r="AS43" t="str">
            <v>N/A</v>
          </cell>
        </row>
        <row r="44">
          <cell r="A44" t="str">
            <v>South Carolina</v>
          </cell>
          <cell r="B44" t="str">
            <v>SC</v>
          </cell>
          <cell r="C44" t="str">
            <v>SEEA</v>
          </cell>
          <cell r="D44">
            <v>352299</v>
          </cell>
          <cell r="H44">
            <v>304919.15631637065</v>
          </cell>
          <cell r="I44">
            <v>1089888</v>
          </cell>
          <cell r="M44">
            <v>304919.15631637065</v>
          </cell>
          <cell r="Q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 t="str">
            <v>South Dakota</v>
          </cell>
          <cell r="B45" t="str">
            <v>SD</v>
          </cell>
          <cell r="C45" t="str">
            <v>MEEA</v>
          </cell>
          <cell r="D45">
            <v>23467</v>
          </cell>
          <cell r="E45" t="str">
            <v>N/A</v>
          </cell>
          <cell r="F45">
            <v>41257</v>
          </cell>
          <cell r="H45">
            <v>35708.445474283224</v>
          </cell>
          <cell r="I45">
            <v>31410</v>
          </cell>
          <cell r="K45">
            <v>36715</v>
          </cell>
          <cell r="M45">
            <v>29936.95444769043</v>
          </cell>
          <cell r="N45" t="str">
            <v>&lt;Includes DR</v>
          </cell>
          <cell r="O45" t="str">
            <v>N/A</v>
          </cell>
          <cell r="P45">
            <v>0.7</v>
          </cell>
          <cell r="Q45">
            <v>0.61111111111111105</v>
          </cell>
          <cell r="U45">
            <v>0.4</v>
          </cell>
          <cell r="V45">
            <v>0.35897435897435903</v>
          </cell>
          <cell r="W45">
            <v>35897.435897435906</v>
          </cell>
          <cell r="X45">
            <v>35897.435897435906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H45" t="str">
            <v>N/A</v>
          </cell>
          <cell r="AI45" t="str">
            <v>N/A</v>
          </cell>
          <cell r="AJ45" t="str">
            <v>N/A</v>
          </cell>
          <cell r="AK45" t="str">
            <v>N/A</v>
          </cell>
          <cell r="AP45" t="str">
            <v>N/A</v>
          </cell>
          <cell r="AQ45" t="str">
            <v>N/A</v>
          </cell>
          <cell r="AR45" t="str">
            <v>N/A</v>
          </cell>
          <cell r="AS45" t="str">
            <v>N/A</v>
          </cell>
        </row>
        <row r="46">
          <cell r="A46" t="str">
            <v>Tennessee</v>
          </cell>
          <cell r="B46" t="str">
            <v>TN</v>
          </cell>
          <cell r="C46" t="str">
            <v>SEEA</v>
          </cell>
          <cell r="D46">
            <v>226798</v>
          </cell>
          <cell r="G46">
            <v>219442.03818567999</v>
          </cell>
          <cell r="H46">
            <v>189929.80719196575</v>
          </cell>
          <cell r="I46">
            <v>219443</v>
          </cell>
          <cell r="L46">
            <v>209512</v>
          </cell>
          <cell r="M46">
            <v>189929.80719196575</v>
          </cell>
          <cell r="Q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>Texas</v>
          </cell>
          <cell r="B47" t="str">
            <v>TX</v>
          </cell>
          <cell r="C47" t="str">
            <v>SPEER</v>
          </cell>
          <cell r="D47">
            <v>903120</v>
          </cell>
          <cell r="F47">
            <v>595115.07999999996</v>
          </cell>
          <cell r="G47">
            <v>225351</v>
          </cell>
          <cell r="H47">
            <v>740430.48675627634</v>
          </cell>
          <cell r="I47">
            <v>882111</v>
          </cell>
          <cell r="K47">
            <v>935568</v>
          </cell>
          <cell r="M47">
            <v>800892.92743221705</v>
          </cell>
          <cell r="Q47">
            <v>0</v>
          </cell>
          <cell r="V47">
            <v>0</v>
          </cell>
          <cell r="W47">
            <v>0</v>
          </cell>
          <cell r="X47">
            <v>0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H47" t="str">
            <v>N/A</v>
          </cell>
          <cell r="AI47" t="str">
            <v>N/A</v>
          </cell>
          <cell r="AJ47" t="str">
            <v>N/A</v>
          </cell>
          <cell r="AK47" t="str">
            <v>N/A</v>
          </cell>
          <cell r="AP47" t="str">
            <v>N/A</v>
          </cell>
          <cell r="AQ47" t="str">
            <v>N/A</v>
          </cell>
          <cell r="AR47" t="str">
            <v>N/A</v>
          </cell>
          <cell r="AS47" t="str">
            <v>N/A</v>
          </cell>
        </row>
        <row r="48">
          <cell r="A48" t="str">
            <v>Utah</v>
          </cell>
          <cell r="B48" t="str">
            <v>UT</v>
          </cell>
          <cell r="C48" t="str">
            <v>SWEEP</v>
          </cell>
          <cell r="D48">
            <v>229573</v>
          </cell>
          <cell r="E48">
            <v>232299</v>
          </cell>
          <cell r="F48">
            <v>308497</v>
          </cell>
          <cell r="H48">
            <v>232299</v>
          </cell>
          <cell r="I48">
            <v>297830</v>
          </cell>
          <cell r="J48">
            <v>254907</v>
          </cell>
          <cell r="K48">
            <v>343650</v>
          </cell>
          <cell r="M48">
            <v>254907</v>
          </cell>
          <cell r="N48" t="str">
            <v>&lt;Includes some C&amp;S but no figure given</v>
          </cell>
          <cell r="O48">
            <v>8.27</v>
          </cell>
          <cell r="P48">
            <v>10.3375</v>
          </cell>
          <cell r="Q48">
            <v>8.27</v>
          </cell>
          <cell r="T48">
            <v>8.9</v>
          </cell>
          <cell r="V48">
            <v>8.9</v>
          </cell>
          <cell r="W48">
            <v>890000</v>
          </cell>
          <cell r="X48">
            <v>890000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H48" t="str">
            <v>N/A</v>
          </cell>
          <cell r="AI48" t="str">
            <v>N/A</v>
          </cell>
          <cell r="AJ48" t="str">
            <v>N/A</v>
          </cell>
          <cell r="AK48" t="str">
            <v>N/A</v>
          </cell>
          <cell r="AP48" t="str">
            <v>N/A</v>
          </cell>
          <cell r="AQ48" t="str">
            <v>N/A</v>
          </cell>
          <cell r="AR48" t="str">
            <v>N/A</v>
          </cell>
          <cell r="AS48" t="str">
            <v>N/A</v>
          </cell>
        </row>
        <row r="49">
          <cell r="A49" t="str">
            <v>Vermont</v>
          </cell>
          <cell r="B49" t="str">
            <v>VT</v>
          </cell>
          <cell r="C49" t="str">
            <v>NEEP</v>
          </cell>
          <cell r="D49">
            <v>111151</v>
          </cell>
          <cell r="E49">
            <v>138318</v>
          </cell>
          <cell r="H49">
            <v>138318</v>
          </cell>
          <cell r="I49">
            <v>135683</v>
          </cell>
          <cell r="J49">
            <v>183722</v>
          </cell>
          <cell r="M49">
            <v>183722</v>
          </cell>
          <cell r="O49">
            <v>0.75522</v>
          </cell>
          <cell r="Q49">
            <v>0.75522</v>
          </cell>
          <cell r="T49">
            <v>0.7</v>
          </cell>
          <cell r="U49">
            <v>0.7</v>
          </cell>
          <cell r="V49">
            <v>0.7</v>
          </cell>
          <cell r="W49">
            <v>70000</v>
          </cell>
          <cell r="X49">
            <v>287410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E49">
            <v>124584</v>
          </cell>
          <cell r="AF49">
            <v>217410</v>
          </cell>
          <cell r="AH49" t="str">
            <v>N/A</v>
          </cell>
          <cell r="AI49" t="str">
            <v>N/A</v>
          </cell>
          <cell r="AJ49" t="str">
            <v>N/A</v>
          </cell>
          <cell r="AK49" t="str">
            <v>N/A</v>
          </cell>
          <cell r="AP49">
            <v>0.5</v>
          </cell>
          <cell r="AQ49" t="str">
            <v>N/A</v>
          </cell>
          <cell r="AR49">
            <v>0.5</v>
          </cell>
          <cell r="AS49" t="str">
            <v>N/A</v>
          </cell>
        </row>
        <row r="50">
          <cell r="A50" t="str">
            <v>Virginia</v>
          </cell>
          <cell r="B50" t="str">
            <v>VA</v>
          </cell>
          <cell r="C50" t="str">
            <v>SEEA</v>
          </cell>
          <cell r="D50">
            <v>115027</v>
          </cell>
          <cell r="G50">
            <v>1188.13276898</v>
          </cell>
          <cell r="H50">
            <v>99557.295915126553</v>
          </cell>
          <cell r="I50">
            <v>231776</v>
          </cell>
          <cell r="L50">
            <v>635.1</v>
          </cell>
          <cell r="M50">
            <v>99557.295915126553</v>
          </cell>
          <cell r="Q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Washington</v>
          </cell>
          <cell r="B51" t="str">
            <v>WA</v>
          </cell>
          <cell r="C51" t="str">
            <v>NEEA</v>
          </cell>
          <cell r="D51">
            <v>862551</v>
          </cell>
          <cell r="E51">
            <v>964707</v>
          </cell>
          <cell r="G51">
            <v>454514.52161895402</v>
          </cell>
          <cell r="H51">
            <v>1358094.9587100453</v>
          </cell>
          <cell r="I51">
            <v>949785</v>
          </cell>
          <cell r="K51">
            <v>934769</v>
          </cell>
          <cell r="L51">
            <v>461886</v>
          </cell>
          <cell r="M51">
            <v>1195606.4247204298</v>
          </cell>
          <cell r="N51" t="str">
            <v>&lt;At least 3/4 at meter, some gen. Excludes utilities with fewer than 25,000 retail customers, who account for about 15 percent of total retail load.</v>
          </cell>
          <cell r="O51">
            <v>5.7651789999999998</v>
          </cell>
          <cell r="Q51">
            <v>5.7651789999999998</v>
          </cell>
          <cell r="S51" t="str">
            <v>Includes only IOUs</v>
          </cell>
          <cell r="U51">
            <v>5.61</v>
          </cell>
          <cell r="V51">
            <v>5.0346153846153854</v>
          </cell>
          <cell r="W51">
            <v>503461.53846153856</v>
          </cell>
          <cell r="X51">
            <v>503461.53846153856</v>
          </cell>
        </row>
        <row r="52">
          <cell r="A52" t="str">
            <v>West Virginia</v>
          </cell>
          <cell r="B52" t="str">
            <v>WV</v>
          </cell>
          <cell r="C52" t="str">
            <v>No affiliation</v>
          </cell>
          <cell r="D52">
            <v>84920</v>
          </cell>
          <cell r="E52">
            <v>57925</v>
          </cell>
          <cell r="F52">
            <v>74879</v>
          </cell>
          <cell r="H52">
            <v>57925</v>
          </cell>
          <cell r="I52">
            <v>74877</v>
          </cell>
          <cell r="J52">
            <v>69770</v>
          </cell>
          <cell r="K52">
            <v>102011</v>
          </cell>
          <cell r="M52">
            <v>69770</v>
          </cell>
          <cell r="O52" t="str">
            <v>-</v>
          </cell>
          <cell r="P52" t="str">
            <v>-</v>
          </cell>
          <cell r="Q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H52" t="str">
            <v>N/A</v>
          </cell>
          <cell r="AI52" t="str">
            <v>N/A</v>
          </cell>
          <cell r="AJ52" t="str">
            <v>N/A</v>
          </cell>
          <cell r="AK52" t="str">
            <v>N/A</v>
          </cell>
          <cell r="AP52" t="str">
            <v>N/A</v>
          </cell>
          <cell r="AQ52" t="str">
            <v>N/A</v>
          </cell>
          <cell r="AR52" t="str">
            <v>N/A</v>
          </cell>
          <cell r="AS52" t="str">
            <v>N/A</v>
          </cell>
        </row>
        <row r="53">
          <cell r="A53" t="str">
            <v>Wisconsin</v>
          </cell>
          <cell r="B53" t="str">
            <v>WI</v>
          </cell>
          <cell r="C53" t="str">
            <v>MEEA</v>
          </cell>
          <cell r="D53">
            <v>698325</v>
          </cell>
          <cell r="E53">
            <v>424177</v>
          </cell>
          <cell r="F53">
            <v>596652</v>
          </cell>
          <cell r="H53">
            <v>424177</v>
          </cell>
          <cell r="I53">
            <v>636921</v>
          </cell>
          <cell r="J53">
            <v>460743</v>
          </cell>
          <cell r="K53">
            <v>696954</v>
          </cell>
          <cell r="M53">
            <v>460743</v>
          </cell>
          <cell r="O53">
            <v>19.2</v>
          </cell>
          <cell r="P53">
            <v>25.9</v>
          </cell>
          <cell r="Q53">
            <v>19.2</v>
          </cell>
          <cell r="T53">
            <v>13.6</v>
          </cell>
          <cell r="U53">
            <v>18.399999999999999</v>
          </cell>
          <cell r="V53">
            <v>13.6</v>
          </cell>
          <cell r="W53">
            <v>1360000</v>
          </cell>
          <cell r="X53">
            <v>1360000</v>
          </cell>
          <cell r="Z53" t="str">
            <v>N/A</v>
          </cell>
          <cell r="AA53" t="str">
            <v>N/A</v>
          </cell>
          <cell r="AB53" t="str">
            <v>N/A</v>
          </cell>
          <cell r="AC53" t="str">
            <v>N/A</v>
          </cell>
          <cell r="AH53" t="str">
            <v>N/A</v>
          </cell>
          <cell r="AI53" t="str">
            <v>N/A</v>
          </cell>
          <cell r="AJ53" t="str">
            <v>N/A</v>
          </cell>
          <cell r="AK53" t="str">
            <v>N/A</v>
          </cell>
          <cell r="AP53" t="str">
            <v>N/A</v>
          </cell>
          <cell r="AQ53" t="str">
            <v>N/A</v>
          </cell>
          <cell r="AR53" t="str">
            <v>N/A</v>
          </cell>
          <cell r="AS53" t="str">
            <v>N/A</v>
          </cell>
        </row>
        <row r="54">
          <cell r="A54" t="str">
            <v>Wyoming</v>
          </cell>
          <cell r="B54" t="str">
            <v>WY</v>
          </cell>
          <cell r="C54" t="str">
            <v>SWEEP</v>
          </cell>
          <cell r="D54">
            <v>34763</v>
          </cell>
          <cell r="E54">
            <v>41264.9</v>
          </cell>
          <cell r="G54">
            <v>6691.9970300000004</v>
          </cell>
          <cell r="H54">
            <v>47056.906473078998</v>
          </cell>
          <cell r="I54">
            <v>43289</v>
          </cell>
          <cell r="J54">
            <v>40868.038999999997</v>
          </cell>
          <cell r="L54">
            <v>5406</v>
          </cell>
          <cell r="M54">
            <v>46274.038999999997</v>
          </cell>
          <cell r="Q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Virgin Islands</v>
          </cell>
          <cell r="B55" t="str">
            <v>USVI</v>
          </cell>
          <cell r="H55">
            <v>0</v>
          </cell>
          <cell r="I55" t="str">
            <v>-</v>
          </cell>
          <cell r="M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Puerto Rico</v>
          </cell>
          <cell r="B56" t="str">
            <v>PR</v>
          </cell>
          <cell r="H56">
            <v>0</v>
          </cell>
          <cell r="I56" t="str">
            <v>-</v>
          </cell>
          <cell r="M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 t="str">
            <v>Guam</v>
          </cell>
          <cell r="B57" t="str">
            <v>GU</v>
          </cell>
          <cell r="H57">
            <v>0</v>
          </cell>
          <cell r="I57" t="str">
            <v>-</v>
          </cell>
          <cell r="M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BPA &amp; NEEA</v>
          </cell>
          <cell r="B58" t="str">
            <v>BPA/NEEA</v>
          </cell>
          <cell r="C58" t="str">
            <v>N/A</v>
          </cell>
        </row>
        <row r="59">
          <cell r="N59" t="str">
            <v>increase over 2016</v>
          </cell>
        </row>
        <row r="60">
          <cell r="A60" t="str">
            <v>U.S. Total</v>
          </cell>
          <cell r="H60">
            <v>25417008.368823439</v>
          </cell>
          <cell r="M60">
            <v>27274907.915814064</v>
          </cell>
          <cell r="N60">
            <v>7.3096704381209923E-2</v>
          </cell>
          <cell r="Q60">
            <v>340.8883424399279</v>
          </cell>
          <cell r="V60">
            <v>360.76254415755915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2018 State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vigantresearch.com/reports/home-energy-management-overview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johnsoncontrols.com/insights/2018/buildings/features/2018-energy-efficiency-indicato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ceee.org/fact-sheet/halfway-ther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ceee.org/research-report/u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AA115-B53D-439B-B681-912279E8DBDC}">
  <sheetPr>
    <tabColor rgb="FFFFFF00"/>
  </sheetPr>
  <dimension ref="A1:O19"/>
  <sheetViews>
    <sheetView zoomScale="85" zoomScaleNormal="85" workbookViewId="0">
      <selection activeCell="A5" sqref="A1:XFD5"/>
    </sheetView>
  </sheetViews>
  <sheetFormatPr defaultColWidth="8.81640625" defaultRowHeight="14.5" x14ac:dyDescent="0.35"/>
  <cols>
    <col min="1" max="1" width="20.81640625" customWidth="1"/>
    <col min="2" max="2" width="15.81640625" customWidth="1"/>
    <col min="3" max="3" width="18.26953125" customWidth="1"/>
    <col min="4" max="4" width="14.26953125" customWidth="1"/>
    <col min="5" max="5" width="14" customWidth="1"/>
    <col min="6" max="6" width="12.453125" customWidth="1"/>
    <col min="7" max="7" width="14" customWidth="1"/>
    <col min="8" max="8" width="11.453125" customWidth="1"/>
    <col min="9" max="9" width="11.1796875" customWidth="1"/>
    <col min="10" max="10" width="13.08984375" customWidth="1"/>
    <col min="11" max="11" width="17.26953125" customWidth="1"/>
    <col min="12" max="12" width="16.453125" customWidth="1"/>
    <col min="13" max="13" width="14.7265625" customWidth="1"/>
    <col min="14" max="14" width="13" customWidth="1"/>
  </cols>
  <sheetData>
    <row r="1" spans="1:15" x14ac:dyDescent="0.35">
      <c r="A1" s="43" t="s">
        <v>38</v>
      </c>
      <c r="B1" t="s">
        <v>42</v>
      </c>
    </row>
    <row r="2" spans="1:15" x14ac:dyDescent="0.35">
      <c r="A2" s="43" t="s">
        <v>39</v>
      </c>
      <c r="B2" s="1" t="s">
        <v>43</v>
      </c>
    </row>
    <row r="3" spans="1:15" x14ac:dyDescent="0.35">
      <c r="A3" s="43" t="s">
        <v>40</v>
      </c>
      <c r="B3" t="s">
        <v>31</v>
      </c>
    </row>
    <row r="4" spans="1:15" ht="15" customHeight="1" x14ac:dyDescent="0.35"/>
    <row r="5" spans="1:15" s="45" customFormat="1" x14ac:dyDescent="0.35">
      <c r="A5" s="44" t="s">
        <v>41</v>
      </c>
    </row>
    <row r="7" spans="1:15" x14ac:dyDescent="0.35">
      <c r="A7" s="35" t="s">
        <v>31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4"/>
      <c r="O7" s="58"/>
    </row>
    <row r="8" spans="1:15" x14ac:dyDescent="0.35">
      <c r="A8" s="35" t="s">
        <v>32</v>
      </c>
      <c r="N8" s="34"/>
      <c r="O8" s="58"/>
    </row>
    <row r="9" spans="1:15" x14ac:dyDescent="0.35">
      <c r="A9" s="47" t="s">
        <v>33</v>
      </c>
      <c r="B9" s="48" t="s">
        <v>34</v>
      </c>
      <c r="C9" s="49">
        <v>2019</v>
      </c>
      <c r="D9" s="49">
        <v>2020</v>
      </c>
      <c r="E9" s="49">
        <v>2021</v>
      </c>
      <c r="F9" s="49">
        <v>2022</v>
      </c>
      <c r="G9" s="49">
        <v>2023</v>
      </c>
      <c r="H9" s="49">
        <v>2024</v>
      </c>
      <c r="I9" s="49">
        <v>2025</v>
      </c>
      <c r="J9" s="49">
        <v>2026</v>
      </c>
      <c r="K9" s="49">
        <v>2027</v>
      </c>
      <c r="L9" s="49">
        <v>2028</v>
      </c>
      <c r="M9" s="36"/>
      <c r="N9" s="34"/>
      <c r="O9" s="58"/>
    </row>
    <row r="10" spans="1:15" x14ac:dyDescent="0.35">
      <c r="A10" s="50" t="s">
        <v>37</v>
      </c>
      <c r="B10" s="51" t="s">
        <v>35</v>
      </c>
      <c r="C10" s="52">
        <v>118.3095106386877</v>
      </c>
      <c r="D10" s="52">
        <v>130.2428397619743</v>
      </c>
      <c r="E10" s="52">
        <v>144.22928592097898</v>
      </c>
      <c r="F10" s="52">
        <v>160.01496820855138</v>
      </c>
      <c r="G10" s="52">
        <v>176.64691237044659</v>
      </c>
      <c r="H10" s="52">
        <v>193.24939719940863</v>
      </c>
      <c r="I10" s="52">
        <v>210.49931740766544</v>
      </c>
      <c r="J10" s="52">
        <v>226.83863929722469</v>
      </c>
      <c r="K10" s="52">
        <v>242.04071922995001</v>
      </c>
      <c r="L10" s="52">
        <v>254.94615649367762</v>
      </c>
      <c r="M10" s="37"/>
      <c r="N10" s="34"/>
      <c r="O10" s="58"/>
    </row>
    <row r="11" spans="1:15" x14ac:dyDescent="0.35">
      <c r="A11" s="53" t="s">
        <v>28</v>
      </c>
      <c r="B11" s="54" t="s">
        <v>35</v>
      </c>
      <c r="C11" s="52">
        <v>1678.2966090350315</v>
      </c>
      <c r="D11" s="52">
        <v>1870.8683783487882</v>
      </c>
      <c r="E11" s="52">
        <v>2092.1952308162063</v>
      </c>
      <c r="F11" s="52">
        <v>2293.0013770543114</v>
      </c>
      <c r="G11" s="52">
        <v>2504.4559713575932</v>
      </c>
      <c r="H11" s="52">
        <v>2709.4237432987047</v>
      </c>
      <c r="I11" s="52">
        <v>2849.6352294204821</v>
      </c>
      <c r="J11" s="52">
        <v>3019.0901389945134</v>
      </c>
      <c r="K11" s="52">
        <v>3107.7546417694616</v>
      </c>
      <c r="L11" s="52">
        <v>3169.6894998171697</v>
      </c>
      <c r="M11" s="38"/>
      <c r="N11" s="34"/>
      <c r="O11" s="58"/>
    </row>
    <row r="12" spans="1:15" x14ac:dyDescent="0.35">
      <c r="A12" s="53" t="s">
        <v>29</v>
      </c>
      <c r="B12" s="54" t="s">
        <v>35</v>
      </c>
      <c r="C12" s="52">
        <v>277.06376995267715</v>
      </c>
      <c r="D12" s="52">
        <v>314.33545913866374</v>
      </c>
      <c r="E12" s="52">
        <v>354.25606269108158</v>
      </c>
      <c r="F12" s="52">
        <v>395.26073774260539</v>
      </c>
      <c r="G12" s="52">
        <v>440.14698270199807</v>
      </c>
      <c r="H12" s="52">
        <v>489.44290033038266</v>
      </c>
      <c r="I12" s="52">
        <v>541.51035322265341</v>
      </c>
      <c r="J12" s="52">
        <v>608.0327159430783</v>
      </c>
      <c r="K12" s="52">
        <v>679.04344673906007</v>
      </c>
      <c r="L12" s="52">
        <v>704.90206212581882</v>
      </c>
      <c r="M12" s="38"/>
      <c r="N12" s="34"/>
      <c r="O12" s="58"/>
    </row>
    <row r="13" spans="1:15" x14ac:dyDescent="0.35">
      <c r="A13" s="53" t="s">
        <v>30</v>
      </c>
      <c r="B13" s="54" t="s">
        <v>35</v>
      </c>
      <c r="C13" s="52">
        <v>1.9407662488585367</v>
      </c>
      <c r="D13" s="52">
        <v>2.5923119148056846</v>
      </c>
      <c r="E13" s="52">
        <v>3.5176607648758398</v>
      </c>
      <c r="F13" s="52">
        <v>4.5421883600671764</v>
      </c>
      <c r="G13" s="52">
        <v>5.7620111221222441</v>
      </c>
      <c r="H13" s="52">
        <v>7.2208308359886511</v>
      </c>
      <c r="I13" s="52">
        <v>8.9589536172703692</v>
      </c>
      <c r="J13" s="52">
        <v>11.341687958990402</v>
      </c>
      <c r="K13" s="52">
        <v>13.79765730990783</v>
      </c>
      <c r="L13" s="52">
        <v>16.553275279921269</v>
      </c>
      <c r="M13" s="38"/>
      <c r="N13" s="34"/>
      <c r="O13" s="58"/>
    </row>
    <row r="14" spans="1:15" s="64" customFormat="1" x14ac:dyDescent="0.35">
      <c r="A14" s="59" t="s">
        <v>8</v>
      </c>
      <c r="B14" s="54" t="s">
        <v>35</v>
      </c>
      <c r="C14" s="60">
        <f>SUM(C10:C13)</f>
        <v>2075.6106558752545</v>
      </c>
      <c r="D14" s="60">
        <f t="shared" ref="D14:L14" si="0">SUM(D10:D13)</f>
        <v>2318.0389891642317</v>
      </c>
      <c r="E14" s="60">
        <f t="shared" si="0"/>
        <v>2594.1982401931427</v>
      </c>
      <c r="F14" s="60">
        <f t="shared" si="0"/>
        <v>2852.8192713655349</v>
      </c>
      <c r="G14" s="60">
        <f t="shared" si="0"/>
        <v>3127.0118775521601</v>
      </c>
      <c r="H14" s="60">
        <f t="shared" si="0"/>
        <v>3399.3368716644845</v>
      </c>
      <c r="I14" s="60">
        <f t="shared" si="0"/>
        <v>3610.6038536680712</v>
      </c>
      <c r="J14" s="60">
        <f t="shared" si="0"/>
        <v>3865.3031821938066</v>
      </c>
      <c r="K14" s="60">
        <f t="shared" si="0"/>
        <v>4042.6364650483793</v>
      </c>
      <c r="L14" s="60">
        <f t="shared" si="0"/>
        <v>4146.090993716587</v>
      </c>
      <c r="M14" s="61"/>
      <c r="N14" s="63"/>
      <c r="O14" s="62"/>
    </row>
    <row r="15" spans="1:15" x14ac:dyDescent="0.35">
      <c r="A15" s="55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39"/>
      <c r="N15" s="34"/>
      <c r="O15" s="58"/>
    </row>
    <row r="16" spans="1:15" x14ac:dyDescent="0.3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40"/>
    </row>
    <row r="17" spans="1:12" x14ac:dyDescent="0.35">
      <c r="A17" s="4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x14ac:dyDescent="0.3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x14ac:dyDescent="0.3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</sheetData>
  <hyperlinks>
    <hyperlink ref="B2" r:id="rId1" xr:uid="{04F49DD2-135A-4079-8289-FDAB333ED8AA}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F8BE-A533-4123-88EA-24D92DAAC0D5}">
  <sheetPr>
    <tabColor rgb="FFFFFF00"/>
  </sheetPr>
  <dimension ref="A1:B10"/>
  <sheetViews>
    <sheetView zoomScale="85" zoomScaleNormal="85" workbookViewId="0">
      <selection activeCell="A5" sqref="A1:XFD5"/>
    </sheetView>
  </sheetViews>
  <sheetFormatPr defaultColWidth="8.81640625" defaultRowHeight="14.5" x14ac:dyDescent="0.35"/>
  <cols>
    <col min="1" max="1" width="8.36328125" customWidth="1"/>
    <col min="2" max="2" width="15.81640625" customWidth="1"/>
    <col min="3" max="3" width="18.26953125" customWidth="1"/>
    <col min="4" max="4" width="14.26953125" customWidth="1"/>
    <col min="5" max="5" width="14" customWidth="1"/>
    <col min="6" max="6" width="12.453125" customWidth="1"/>
    <col min="7" max="7" width="14" customWidth="1"/>
    <col min="8" max="8" width="11.453125" customWidth="1"/>
    <col min="9" max="9" width="11.1796875" customWidth="1"/>
    <col min="10" max="10" width="13.08984375" customWidth="1"/>
    <col min="11" max="11" width="17.26953125" customWidth="1"/>
    <col min="12" max="12" width="16.453125" customWidth="1"/>
    <col min="13" max="13" width="14.7265625" customWidth="1"/>
    <col min="14" max="14" width="13" customWidth="1"/>
  </cols>
  <sheetData>
    <row r="1" spans="1:2" x14ac:dyDescent="0.35">
      <c r="A1" s="43" t="s">
        <v>38</v>
      </c>
      <c r="B1" t="s">
        <v>44</v>
      </c>
    </row>
    <row r="2" spans="1:2" x14ac:dyDescent="0.35">
      <c r="A2" s="43" t="s">
        <v>39</v>
      </c>
      <c r="B2" s="1" t="s">
        <v>45</v>
      </c>
    </row>
    <row r="3" spans="1:2" x14ac:dyDescent="0.35">
      <c r="A3" s="43" t="s">
        <v>40</v>
      </c>
      <c r="B3" t="s">
        <v>46</v>
      </c>
    </row>
    <row r="4" spans="1:2" ht="15" customHeight="1" x14ac:dyDescent="0.35"/>
    <row r="5" spans="1:2" s="45" customFormat="1" x14ac:dyDescent="0.35">
      <c r="A5" s="44" t="s">
        <v>41</v>
      </c>
    </row>
    <row r="6" spans="1:2" s="41" customFormat="1" x14ac:dyDescent="0.35">
      <c r="A6" s="65"/>
    </row>
    <row r="7" spans="1:2" ht="15" thickBot="1" x14ac:dyDescent="0.4">
      <c r="A7" s="6" t="s">
        <v>9</v>
      </c>
    </row>
    <row r="8" spans="1:2" x14ac:dyDescent="0.35">
      <c r="A8" s="9">
        <v>2017</v>
      </c>
      <c r="B8" s="10">
        <v>0.53</v>
      </c>
    </row>
    <row r="9" spans="1:2" ht="15" thickBot="1" x14ac:dyDescent="0.4">
      <c r="A9" s="11">
        <v>2018</v>
      </c>
      <c r="B9" s="12">
        <v>0.74</v>
      </c>
    </row>
    <row r="10" spans="1:2" x14ac:dyDescent="0.35">
      <c r="B10" s="8"/>
    </row>
  </sheetData>
  <hyperlinks>
    <hyperlink ref="B2" r:id="rId1" xr:uid="{037560EB-281D-445A-A49A-E62F07F3695D}"/>
  </hyperlinks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E3A4-2E04-45CF-B020-24449F464F56}">
  <sheetPr>
    <tabColor rgb="FF7030A0"/>
  </sheetPr>
  <dimension ref="A1:Z39"/>
  <sheetViews>
    <sheetView zoomScale="85" zoomScaleNormal="85" workbookViewId="0">
      <selection activeCell="A5" sqref="A1:XFD5"/>
    </sheetView>
  </sheetViews>
  <sheetFormatPr defaultColWidth="8.81640625" defaultRowHeight="14.5" x14ac:dyDescent="0.35"/>
  <cols>
    <col min="2" max="3" width="10.7265625" customWidth="1"/>
    <col min="4" max="11" width="12.54296875" customWidth="1"/>
    <col min="12" max="12" width="8.81640625" customWidth="1"/>
  </cols>
  <sheetData>
    <row r="1" spans="1:11" x14ac:dyDescent="0.35">
      <c r="A1" s="43" t="s">
        <v>38</v>
      </c>
      <c r="B1" t="s">
        <v>49</v>
      </c>
    </row>
    <row r="2" spans="1:11" x14ac:dyDescent="0.35">
      <c r="A2" s="43" t="s">
        <v>39</v>
      </c>
      <c r="B2" s="1" t="s">
        <v>50</v>
      </c>
    </row>
    <row r="3" spans="1:11" x14ac:dyDescent="0.35">
      <c r="A3" s="43" t="s">
        <v>40</v>
      </c>
      <c r="B3" s="67" t="s">
        <v>51</v>
      </c>
    </row>
    <row r="4" spans="1:11" ht="15" customHeight="1" x14ac:dyDescent="0.35"/>
    <row r="5" spans="1:11" s="45" customFormat="1" x14ac:dyDescent="0.35">
      <c r="A5" s="44" t="s">
        <v>41</v>
      </c>
    </row>
    <row r="6" spans="1:11" ht="14.5" customHeight="1" x14ac:dyDescent="0.35"/>
    <row r="7" spans="1:11" ht="18.5" x14ac:dyDescent="0.45">
      <c r="D7" s="66" t="s">
        <v>47</v>
      </c>
      <c r="E7" s="2"/>
      <c r="F7" s="2"/>
      <c r="G7" s="2"/>
      <c r="H7" s="2"/>
      <c r="I7" s="2"/>
      <c r="J7" s="2"/>
      <c r="K7" s="2"/>
    </row>
    <row r="8" spans="1:11" s="13" customFormat="1" ht="66" thickBot="1" x14ac:dyDescent="0.4">
      <c r="A8" s="3" t="s">
        <v>0</v>
      </c>
      <c r="B8" s="3" t="s">
        <v>26</v>
      </c>
      <c r="C8" s="14" t="s">
        <v>48</v>
      </c>
      <c r="D8" s="14" t="s">
        <v>1</v>
      </c>
      <c r="E8" s="14" t="s">
        <v>2</v>
      </c>
      <c r="F8" s="14" t="s">
        <v>3</v>
      </c>
      <c r="G8" s="14" t="s">
        <v>4</v>
      </c>
      <c r="H8" s="14" t="s">
        <v>5</v>
      </c>
      <c r="I8" s="14" t="s">
        <v>6</v>
      </c>
      <c r="J8" s="14" t="s">
        <v>7</v>
      </c>
      <c r="K8" s="14" t="s">
        <v>27</v>
      </c>
    </row>
    <row r="9" spans="1:11" x14ac:dyDescent="0.35">
      <c r="A9">
        <v>2020</v>
      </c>
      <c r="B9" s="5">
        <v>5115.7202150000003</v>
      </c>
      <c r="C9" s="26">
        <f>B9-K9</f>
        <v>5072.0262787660222</v>
      </c>
      <c r="D9" s="27">
        <v>2.7777228568226056</v>
      </c>
      <c r="E9" s="27">
        <v>0.51582276215926148</v>
      </c>
      <c r="F9" s="27">
        <v>24.10441080044323</v>
      </c>
      <c r="G9" s="27">
        <v>7.8475276504293001</v>
      </c>
      <c r="H9" s="27">
        <v>2.3967618086960947</v>
      </c>
      <c r="I9" s="27">
        <v>3.825850181685889</v>
      </c>
      <c r="J9" s="28">
        <v>2.225840173741291</v>
      </c>
      <c r="K9" s="25">
        <v>43.693936233977674</v>
      </c>
    </row>
    <row r="10" spans="1:11" x14ac:dyDescent="0.35">
      <c r="A10">
        <v>2021</v>
      </c>
      <c r="B10" s="5">
        <v>5050.2182620000003</v>
      </c>
      <c r="C10" s="29">
        <f t="shared" ref="C10:C38" si="0">B10-K10</f>
        <v>4940.8711285840172</v>
      </c>
      <c r="D10" s="25">
        <v>6.4494803665529608</v>
      </c>
      <c r="E10" s="25">
        <v>1.4961909969837346</v>
      </c>
      <c r="F10" s="25">
        <v>48.581736408695129</v>
      </c>
      <c r="G10" s="25">
        <v>15.766695927948071</v>
      </c>
      <c r="H10" s="25">
        <v>5.6892605326173893</v>
      </c>
      <c r="I10" s="25">
        <v>27.049250890510919</v>
      </c>
      <c r="J10" s="30">
        <v>4.3145182926747649</v>
      </c>
      <c r="K10" s="25">
        <v>109.34713341598298</v>
      </c>
    </row>
    <row r="11" spans="1:11" x14ac:dyDescent="0.35">
      <c r="A11">
        <v>2022</v>
      </c>
      <c r="B11" s="5">
        <v>5038.0102539999998</v>
      </c>
      <c r="C11" s="29">
        <f t="shared" si="0"/>
        <v>4861.5620969550782</v>
      </c>
      <c r="D11" s="25">
        <v>10.73699624397646</v>
      </c>
      <c r="E11" s="25">
        <v>2.9412908083728584</v>
      </c>
      <c r="F11" s="25">
        <v>71.583486613649683</v>
      </c>
      <c r="G11" s="25">
        <v>23.820133922526331</v>
      </c>
      <c r="H11" s="25">
        <v>10.475953102276122</v>
      </c>
      <c r="I11" s="25">
        <v>50.080354784081727</v>
      </c>
      <c r="J11" s="30">
        <v>6.809941570038494</v>
      </c>
      <c r="K11" s="25">
        <v>176.44815704492166</v>
      </c>
    </row>
    <row r="12" spans="1:11" x14ac:dyDescent="0.35">
      <c r="A12">
        <v>2023</v>
      </c>
      <c r="B12" s="5">
        <v>4990.9309243126054</v>
      </c>
      <c r="C12" s="29">
        <f t="shared" si="0"/>
        <v>4744.5811348444404</v>
      </c>
      <c r="D12" s="25">
        <v>17.010182022185898</v>
      </c>
      <c r="E12" s="25">
        <v>4.7674259316288365</v>
      </c>
      <c r="F12" s="25">
        <v>94.298352242244732</v>
      </c>
      <c r="G12" s="25">
        <v>31.886488048710827</v>
      </c>
      <c r="H12" s="25">
        <v>16.213879191024404</v>
      </c>
      <c r="I12" s="25">
        <v>72.660024422603925</v>
      </c>
      <c r="J12" s="30">
        <v>9.5134376097661733</v>
      </c>
      <c r="K12" s="25">
        <v>246.3497894681648</v>
      </c>
    </row>
    <row r="13" spans="1:11" x14ac:dyDescent="0.35">
      <c r="A13">
        <v>2024</v>
      </c>
      <c r="B13" s="5">
        <v>4938.8580250933082</v>
      </c>
      <c r="C13" s="29">
        <f t="shared" si="0"/>
        <v>4618.976096676327</v>
      </c>
      <c r="D13" s="25">
        <v>27.641798145434908</v>
      </c>
      <c r="E13" s="25">
        <v>6.9523282730535563</v>
      </c>
      <c r="F13" s="25">
        <v>115.69694616449588</v>
      </c>
      <c r="G13" s="25">
        <v>39.959577451146352</v>
      </c>
      <c r="H13" s="25">
        <v>22.753453836479299</v>
      </c>
      <c r="I13" s="25">
        <v>94.467083835485056</v>
      </c>
      <c r="J13" s="30">
        <v>12.410740710886365</v>
      </c>
      <c r="K13" s="25">
        <v>319.88192841698145</v>
      </c>
    </row>
    <row r="14" spans="1:11" x14ac:dyDescent="0.35">
      <c r="A14">
        <v>2025</v>
      </c>
      <c r="B14" s="5">
        <v>4902.4167923073919</v>
      </c>
      <c r="C14" s="29">
        <f t="shared" si="0"/>
        <v>4503.1187070254264</v>
      </c>
      <c r="D14" s="25">
        <v>38.08387824053451</v>
      </c>
      <c r="E14" s="25">
        <v>9.5607961893963953</v>
      </c>
      <c r="F14" s="25">
        <v>136.6008843990704</v>
      </c>
      <c r="G14" s="25">
        <v>53.829321573798737</v>
      </c>
      <c r="H14" s="25">
        <v>29.863466090580079</v>
      </c>
      <c r="I14" s="25">
        <v>115.7105509673992</v>
      </c>
      <c r="J14" s="30">
        <v>15.649187821186086</v>
      </c>
      <c r="K14" s="25">
        <v>399.29808528196537</v>
      </c>
    </row>
    <row r="15" spans="1:11" x14ac:dyDescent="0.35">
      <c r="A15">
        <v>2026</v>
      </c>
      <c r="B15" s="5">
        <v>4872.2453947093045</v>
      </c>
      <c r="C15" s="29">
        <f t="shared" si="0"/>
        <v>4395.1204554747555</v>
      </c>
      <c r="D15" s="25">
        <v>46.427565650602631</v>
      </c>
      <c r="E15" s="25">
        <v>12.531047443853627</v>
      </c>
      <c r="F15" s="25">
        <v>156.8800398920653</v>
      </c>
      <c r="G15" s="25">
        <v>67.724933705532322</v>
      </c>
      <c r="H15" s="25">
        <v>39.958724542134817</v>
      </c>
      <c r="I15" s="25">
        <v>135.83091966546186</v>
      </c>
      <c r="J15" s="30">
        <v>17.771708334898669</v>
      </c>
      <c r="K15" s="25">
        <v>477.12493923454917</v>
      </c>
    </row>
    <row r="16" spans="1:11" x14ac:dyDescent="0.35">
      <c r="A16">
        <v>2027</v>
      </c>
      <c r="B16" s="5">
        <v>4834.7856462830205</v>
      </c>
      <c r="C16" s="29">
        <f t="shared" si="0"/>
        <v>4280.3322928616517</v>
      </c>
      <c r="D16" s="25">
        <v>54.69084973066888</v>
      </c>
      <c r="E16" s="25">
        <v>15.81337366208739</v>
      </c>
      <c r="F16" s="25">
        <v>176.23341592708445</v>
      </c>
      <c r="G16" s="25">
        <v>81.408682406186301</v>
      </c>
      <c r="H16" s="25">
        <v>51.925258889241256</v>
      </c>
      <c r="I16" s="25">
        <v>154.63520249449914</v>
      </c>
      <c r="J16" s="30">
        <v>19.746570311601204</v>
      </c>
      <c r="K16" s="25">
        <v>554.45335342136866</v>
      </c>
    </row>
    <row r="17" spans="1:11" x14ac:dyDescent="0.35">
      <c r="A17">
        <v>2028</v>
      </c>
      <c r="B17" s="5">
        <v>4808.416859214195</v>
      </c>
      <c r="C17" s="29">
        <f t="shared" si="0"/>
        <v>4174.2316177363928</v>
      </c>
      <c r="D17" s="25">
        <v>62.594176826467496</v>
      </c>
      <c r="E17" s="25">
        <v>19.423300131237582</v>
      </c>
      <c r="F17" s="25">
        <v>195.07314264454922</v>
      </c>
      <c r="G17" s="25">
        <v>95.509325699507258</v>
      </c>
      <c r="H17" s="25">
        <v>67.066289607049811</v>
      </c>
      <c r="I17" s="25">
        <v>172.87436342008576</v>
      </c>
      <c r="J17" s="30">
        <v>21.644643148905057</v>
      </c>
      <c r="K17" s="25">
        <v>634.18524147780215</v>
      </c>
    </row>
    <row r="18" spans="1:11" x14ac:dyDescent="0.35">
      <c r="A18">
        <v>2029</v>
      </c>
      <c r="B18" s="5">
        <v>4757.6586767274439</v>
      </c>
      <c r="C18" s="29">
        <f t="shared" si="0"/>
        <v>4042.8600215187967</v>
      </c>
      <c r="D18" s="25">
        <v>71.949765381919605</v>
      </c>
      <c r="E18" s="25">
        <v>23.219410870361784</v>
      </c>
      <c r="F18" s="25">
        <v>211.36356930918407</v>
      </c>
      <c r="G18" s="25">
        <v>108.604337207418</v>
      </c>
      <c r="H18" s="25">
        <v>86.605148995458805</v>
      </c>
      <c r="I18" s="25">
        <v>189.84498850860564</v>
      </c>
      <c r="J18" s="30">
        <v>23.211434935699497</v>
      </c>
      <c r="K18" s="25">
        <v>714.79865520864735</v>
      </c>
    </row>
    <row r="19" spans="1:11" x14ac:dyDescent="0.35">
      <c r="A19">
        <v>2030</v>
      </c>
      <c r="B19" s="5">
        <v>4709.9859631618219</v>
      </c>
      <c r="C19" s="29">
        <f t="shared" si="0"/>
        <v>3911.7617504851487</v>
      </c>
      <c r="D19" s="25">
        <v>82.646552812728345</v>
      </c>
      <c r="E19" s="25">
        <v>27.34775201292176</v>
      </c>
      <c r="F19" s="25">
        <v>226.74383405982718</v>
      </c>
      <c r="G19" s="25">
        <v>121.65930498597706</v>
      </c>
      <c r="H19" s="25">
        <v>109.03491244467048</v>
      </c>
      <c r="I19" s="25">
        <v>206.13117399882373</v>
      </c>
      <c r="J19" s="30">
        <v>24.660682361724788</v>
      </c>
      <c r="K19" s="25">
        <v>798.22421267667335</v>
      </c>
    </row>
    <row r="20" spans="1:11" x14ac:dyDescent="0.35">
      <c r="A20">
        <v>2031</v>
      </c>
      <c r="B20" s="5">
        <v>4682.8158043310577</v>
      </c>
      <c r="C20" s="29">
        <f t="shared" si="0"/>
        <v>3794.3250430915564</v>
      </c>
      <c r="D20" s="25">
        <v>96.172121301007408</v>
      </c>
      <c r="E20" s="25">
        <v>33.985414663337991</v>
      </c>
      <c r="F20" s="25">
        <v>241.35308237007794</v>
      </c>
      <c r="G20" s="25">
        <v>135.03975078151723</v>
      </c>
      <c r="H20" s="25">
        <v>134.19644599160074</v>
      </c>
      <c r="I20" s="25">
        <v>221.58689444782365</v>
      </c>
      <c r="J20" s="30">
        <v>26.15705168413642</v>
      </c>
      <c r="K20" s="25">
        <v>888.49076123950135</v>
      </c>
    </row>
    <row r="21" spans="1:11" x14ac:dyDescent="0.35">
      <c r="A21">
        <v>2032</v>
      </c>
      <c r="B21" s="5">
        <v>4664.2395353326528</v>
      </c>
      <c r="C21" s="29">
        <f t="shared" si="0"/>
        <v>3685.2401914378697</v>
      </c>
      <c r="D21" s="25">
        <v>108.59565550295696</v>
      </c>
      <c r="E21" s="25">
        <v>41.99649893095355</v>
      </c>
      <c r="F21" s="25">
        <v>255.85320592759274</v>
      </c>
      <c r="G21" s="25">
        <v>148.28526146692181</v>
      </c>
      <c r="H21" s="25">
        <v>160.59233855469429</v>
      </c>
      <c r="I21" s="25">
        <v>235.89394330298109</v>
      </c>
      <c r="J21" s="30">
        <v>27.782440208682587</v>
      </c>
      <c r="K21" s="25">
        <v>978.99934389478312</v>
      </c>
    </row>
    <row r="22" spans="1:11" x14ac:dyDescent="0.35">
      <c r="A22">
        <v>2033</v>
      </c>
      <c r="B22" s="5">
        <v>4627.7155160124194</v>
      </c>
      <c r="C22" s="29">
        <f t="shared" si="0"/>
        <v>3559.9168829655018</v>
      </c>
      <c r="D22" s="25">
        <v>120.27204358819365</v>
      </c>
      <c r="E22" s="25">
        <v>50.876449344559205</v>
      </c>
      <c r="F22" s="25">
        <v>267.95888158164519</v>
      </c>
      <c r="G22" s="25">
        <v>160.74838790784051</v>
      </c>
      <c r="H22" s="25">
        <v>189.77000689581195</v>
      </c>
      <c r="I22" s="25">
        <v>249.21825461580246</v>
      </c>
      <c r="J22" s="30">
        <v>28.954609113064762</v>
      </c>
      <c r="K22" s="25">
        <v>1067.7986330469178</v>
      </c>
    </row>
    <row r="23" spans="1:11" x14ac:dyDescent="0.35">
      <c r="A23">
        <v>2034</v>
      </c>
      <c r="B23" s="5">
        <v>4600.8608470790878</v>
      </c>
      <c r="C23" s="29">
        <f t="shared" si="0"/>
        <v>3439.8875798678955</v>
      </c>
      <c r="D23" s="25">
        <v>133.25064546633044</v>
      </c>
      <c r="E23" s="25">
        <v>60.92096274030088</v>
      </c>
      <c r="F23" s="25">
        <v>279.09801710184985</v>
      </c>
      <c r="G23" s="25">
        <v>173.85348891004026</v>
      </c>
      <c r="H23" s="25">
        <v>221.6172947015732</v>
      </c>
      <c r="I23" s="25">
        <v>262.18909185594975</v>
      </c>
      <c r="J23" s="30">
        <v>30.043766435148282</v>
      </c>
      <c r="K23" s="25">
        <v>1160.9732672111925</v>
      </c>
    </row>
    <row r="24" spans="1:11" x14ac:dyDescent="0.35">
      <c r="A24">
        <v>2035</v>
      </c>
      <c r="B24" s="5">
        <v>4569.7874800263317</v>
      </c>
      <c r="C24" s="29">
        <f t="shared" si="0"/>
        <v>3311.682164177897</v>
      </c>
      <c r="D24" s="25">
        <v>144.79726240839548</v>
      </c>
      <c r="E24" s="25">
        <v>71.898307154750285</v>
      </c>
      <c r="F24" s="25">
        <v>289.02224934911499</v>
      </c>
      <c r="G24" s="25">
        <v>193.1640044300392</v>
      </c>
      <c r="H24" s="25">
        <v>254.34430817346518</v>
      </c>
      <c r="I24" s="25">
        <v>273.94876723274848</v>
      </c>
      <c r="J24" s="30">
        <v>30.930417099920959</v>
      </c>
      <c r="K24" s="25">
        <v>1258.1053158484347</v>
      </c>
    </row>
    <row r="25" spans="1:11" x14ac:dyDescent="0.35">
      <c r="A25">
        <v>2036</v>
      </c>
      <c r="B25" s="5">
        <v>4544.6643346559194</v>
      </c>
      <c r="C25" s="29">
        <f t="shared" si="0"/>
        <v>3192.408774386035</v>
      </c>
      <c r="D25" s="25">
        <v>154.22555464380656</v>
      </c>
      <c r="E25" s="25">
        <v>83.712874621954683</v>
      </c>
      <c r="F25" s="25">
        <v>297.09543773726386</v>
      </c>
      <c r="G25" s="25">
        <v>212.3904005177547</v>
      </c>
      <c r="H25" s="25">
        <v>288.092889225004</v>
      </c>
      <c r="I25" s="25">
        <v>285.02191384744344</v>
      </c>
      <c r="J25" s="30">
        <v>31.716489676657243</v>
      </c>
      <c r="K25" s="25">
        <v>1352.2555602698844</v>
      </c>
    </row>
    <row r="26" spans="1:11" x14ac:dyDescent="0.35">
      <c r="A26">
        <v>2037</v>
      </c>
      <c r="B26" s="5">
        <v>4527.5694983223293</v>
      </c>
      <c r="C26" s="29">
        <f t="shared" si="0"/>
        <v>3079.4753170920521</v>
      </c>
      <c r="D26" s="25">
        <v>162.45833990362448</v>
      </c>
      <c r="E26" s="25">
        <v>96.395331431751913</v>
      </c>
      <c r="F26" s="25">
        <v>304.53315167870858</v>
      </c>
      <c r="G26" s="25">
        <v>232.39180753933471</v>
      </c>
      <c r="H26" s="25">
        <v>324.03532619700604</v>
      </c>
      <c r="I26" s="25">
        <v>295.85745999372057</v>
      </c>
      <c r="J26" s="30">
        <v>32.422764486131271</v>
      </c>
      <c r="K26" s="25">
        <v>1448.0941812302774</v>
      </c>
    </row>
    <row r="27" spans="1:11" x14ac:dyDescent="0.35">
      <c r="A27">
        <v>2038</v>
      </c>
      <c r="B27" s="5">
        <v>4509.4585282927601</v>
      </c>
      <c r="C27" s="29">
        <f t="shared" si="0"/>
        <v>2968.5010943710413</v>
      </c>
      <c r="D27" s="25">
        <v>168.7284957423042</v>
      </c>
      <c r="E27" s="25">
        <v>109.79888354876223</v>
      </c>
      <c r="F27" s="25">
        <v>311.13883272248376</v>
      </c>
      <c r="G27" s="25">
        <v>252.00804415094933</v>
      </c>
      <c r="H27" s="25">
        <v>360.75579853897852</v>
      </c>
      <c r="I27" s="25">
        <v>305.53331712298422</v>
      </c>
      <c r="J27" s="30">
        <v>32.994062095256247</v>
      </c>
      <c r="K27" s="25">
        <v>1540.9574339217186</v>
      </c>
    </row>
    <row r="28" spans="1:11" x14ac:dyDescent="0.35">
      <c r="A28">
        <v>2039</v>
      </c>
      <c r="B28" s="5">
        <v>4487.7757454173843</v>
      </c>
      <c r="C28" s="29">
        <f t="shared" si="0"/>
        <v>2855.41206196132</v>
      </c>
      <c r="D28" s="25">
        <v>174.86471684245521</v>
      </c>
      <c r="E28" s="25">
        <v>123.88719601328231</v>
      </c>
      <c r="F28" s="25">
        <v>316.70156700084419</v>
      </c>
      <c r="G28" s="25">
        <v>270.71290583027456</v>
      </c>
      <c r="H28" s="25">
        <v>397.97419043995421</v>
      </c>
      <c r="I28" s="25">
        <v>314.82046092380466</v>
      </c>
      <c r="J28" s="30">
        <v>33.40264640544904</v>
      </c>
      <c r="K28" s="25">
        <v>1632.3636834560643</v>
      </c>
    </row>
    <row r="29" spans="1:11" x14ac:dyDescent="0.35">
      <c r="A29">
        <v>2040</v>
      </c>
      <c r="B29" s="5">
        <v>4474.433373264199</v>
      </c>
      <c r="C29" s="29">
        <f t="shared" si="0"/>
        <v>2748.3490785852191</v>
      </c>
      <c r="D29" s="25">
        <v>181.96387431964959</v>
      </c>
      <c r="E29" s="25">
        <v>139.18082453965746</v>
      </c>
      <c r="F29" s="25">
        <v>322.22772609243322</v>
      </c>
      <c r="G29" s="25">
        <v>289.89385337034958</v>
      </c>
      <c r="H29" s="25">
        <v>435.14977330060231</v>
      </c>
      <c r="I29" s="25">
        <v>323.81215363493158</v>
      </c>
      <c r="J29" s="30">
        <v>33.856089421356451</v>
      </c>
      <c r="K29" s="25">
        <v>1726.0842946789801</v>
      </c>
    </row>
    <row r="30" spans="1:11" x14ac:dyDescent="0.35">
      <c r="A30">
        <v>2041</v>
      </c>
      <c r="B30" s="5">
        <v>4457.2346041361761</v>
      </c>
      <c r="C30" s="29">
        <f t="shared" si="0"/>
        <v>2646.5590118232381</v>
      </c>
      <c r="D30" s="25">
        <v>187.80415424889605</v>
      </c>
      <c r="E30" s="25">
        <v>153.67731415431516</v>
      </c>
      <c r="F30" s="25">
        <v>326.60944808757921</v>
      </c>
      <c r="G30" s="25">
        <v>308.30582264548195</v>
      </c>
      <c r="H30" s="25">
        <v>471.81180588753796</v>
      </c>
      <c r="I30" s="25">
        <v>329.90287419646785</v>
      </c>
      <c r="J30" s="30">
        <v>32.564173092659836</v>
      </c>
      <c r="K30" s="25">
        <v>1810.6755923129381</v>
      </c>
    </row>
    <row r="31" spans="1:11" x14ac:dyDescent="0.35">
      <c r="A31">
        <v>2042</v>
      </c>
      <c r="B31" s="5">
        <v>4443.3768688104838</v>
      </c>
      <c r="C31" s="29">
        <f t="shared" si="0"/>
        <v>2551.1210372340202</v>
      </c>
      <c r="D31" s="25">
        <v>193.60031939555077</v>
      </c>
      <c r="E31" s="25">
        <v>168.02973821207959</v>
      </c>
      <c r="F31" s="25">
        <v>330.94247970585536</v>
      </c>
      <c r="G31" s="25">
        <v>326.10171271337708</v>
      </c>
      <c r="H31" s="25">
        <v>506.38541832791304</v>
      </c>
      <c r="I31" s="25">
        <v>335.75348767275409</v>
      </c>
      <c r="J31" s="30">
        <v>31.442675548933433</v>
      </c>
      <c r="K31" s="25">
        <v>1892.2558315764636</v>
      </c>
    </row>
    <row r="32" spans="1:11" x14ac:dyDescent="0.35">
      <c r="A32">
        <v>2043</v>
      </c>
      <c r="B32" s="5">
        <v>4429.4836129586583</v>
      </c>
      <c r="C32" s="29">
        <f t="shared" si="0"/>
        <v>2457.5034420175807</v>
      </c>
      <c r="D32" s="25">
        <v>198.1769006151475</v>
      </c>
      <c r="E32" s="25">
        <v>181.52827405083599</v>
      </c>
      <c r="F32" s="25">
        <v>334.30136183975742</v>
      </c>
      <c r="G32" s="25">
        <v>343.97882137778663</v>
      </c>
      <c r="H32" s="25">
        <v>541.41917287174942</v>
      </c>
      <c r="I32" s="25">
        <v>342.38389738184975</v>
      </c>
      <c r="J32" s="30">
        <v>30.191742803950916</v>
      </c>
      <c r="K32" s="25">
        <v>1971.9801709410776</v>
      </c>
    </row>
    <row r="33" spans="1:26" x14ac:dyDescent="0.35">
      <c r="A33">
        <v>2044</v>
      </c>
      <c r="B33" s="5">
        <v>4418.8008380790907</v>
      </c>
      <c r="C33" s="29">
        <f t="shared" si="0"/>
        <v>2368.3888439557163</v>
      </c>
      <c r="D33" s="25">
        <v>202.61992516557487</v>
      </c>
      <c r="E33" s="25">
        <v>195.00355997761062</v>
      </c>
      <c r="F33" s="25">
        <v>337.69809524903292</v>
      </c>
      <c r="G33" s="25">
        <v>362.34817170411986</v>
      </c>
      <c r="H33" s="25">
        <v>574.77351533461763</v>
      </c>
      <c r="I33" s="25">
        <v>348.87946527800011</v>
      </c>
      <c r="J33" s="30">
        <v>29.089261414418306</v>
      </c>
      <c r="K33" s="25">
        <v>2050.4119941233744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35">
      <c r="A34">
        <v>2045</v>
      </c>
      <c r="B34" s="5">
        <v>4412.5658365400868</v>
      </c>
      <c r="C34" s="29">
        <f t="shared" si="0"/>
        <v>2284.3944393294837</v>
      </c>
      <c r="D34" s="25">
        <v>206.286624682113</v>
      </c>
      <c r="E34" s="25">
        <v>208.03983981314553</v>
      </c>
      <c r="F34" s="25">
        <v>340.57474097319732</v>
      </c>
      <c r="G34" s="25">
        <v>381.32730719598794</v>
      </c>
      <c r="H34" s="25">
        <v>607.82770494935494</v>
      </c>
      <c r="I34" s="25">
        <v>356.1206699356747</v>
      </c>
      <c r="J34" s="30">
        <v>27.994509661129591</v>
      </c>
      <c r="K34" s="25">
        <v>2128.1713972106031</v>
      </c>
    </row>
    <row r="35" spans="1:26" x14ac:dyDescent="0.35">
      <c r="A35">
        <v>2046</v>
      </c>
      <c r="B35" s="5">
        <v>4399.804557132853</v>
      </c>
      <c r="C35" s="29">
        <f t="shared" si="0"/>
        <v>2200.7637089378754</v>
      </c>
      <c r="D35" s="25">
        <v>208.34863564185758</v>
      </c>
      <c r="E35" s="25">
        <v>220.27417212076139</v>
      </c>
      <c r="F35" s="25">
        <v>342.80083633858101</v>
      </c>
      <c r="G35" s="25">
        <v>398.78542921766132</v>
      </c>
      <c r="H35" s="25">
        <v>639.18651286540808</v>
      </c>
      <c r="I35" s="25">
        <v>362.81901220440164</v>
      </c>
      <c r="J35" s="30">
        <v>26.8262498063065</v>
      </c>
      <c r="K35" s="25">
        <v>2199.0408481949776</v>
      </c>
    </row>
    <row r="36" spans="1:26" x14ac:dyDescent="0.35">
      <c r="A36">
        <v>2047</v>
      </c>
      <c r="B36" s="5">
        <v>4387.9265495082445</v>
      </c>
      <c r="C36" s="29">
        <f t="shared" si="0"/>
        <v>2119.8219593414842</v>
      </c>
      <c r="D36" s="25">
        <v>209.53059163249432</v>
      </c>
      <c r="E36" s="25">
        <v>231.83620759822148</v>
      </c>
      <c r="F36" s="25">
        <v>344.47048934299391</v>
      </c>
      <c r="G36" s="25">
        <v>416.14263791592998</v>
      </c>
      <c r="H36" s="25">
        <v>670.48152377236568</v>
      </c>
      <c r="I36" s="25">
        <v>370.01763248236898</v>
      </c>
      <c r="J36" s="30">
        <v>25.625507422386356</v>
      </c>
      <c r="K36" s="25">
        <v>2268.1045901667603</v>
      </c>
    </row>
    <row r="37" spans="1:26" x14ac:dyDescent="0.35">
      <c r="A37">
        <v>2048</v>
      </c>
      <c r="B37" s="5">
        <v>4381.6568171273575</v>
      </c>
      <c r="C37" s="29">
        <f t="shared" si="0"/>
        <v>2045.4569859515823</v>
      </c>
      <c r="D37" s="25">
        <v>210.48176727097567</v>
      </c>
      <c r="E37" s="25">
        <v>243.58838364572568</v>
      </c>
      <c r="F37" s="25">
        <v>346.62908592938277</v>
      </c>
      <c r="G37" s="25">
        <v>434.09247166976115</v>
      </c>
      <c r="H37" s="25">
        <v>699.27062913724922</v>
      </c>
      <c r="I37" s="25">
        <v>377.52564669476732</v>
      </c>
      <c r="J37" s="30">
        <v>24.611846827913578</v>
      </c>
      <c r="K37" s="25">
        <v>2336.1998311757752</v>
      </c>
    </row>
    <row r="38" spans="1:26" x14ac:dyDescent="0.35">
      <c r="A38">
        <v>2049</v>
      </c>
      <c r="B38" s="5">
        <v>4364.0409901159273</v>
      </c>
      <c r="C38" s="29">
        <f t="shared" si="0"/>
        <v>1965.0476556631506</v>
      </c>
      <c r="D38" s="25">
        <v>210.23177645676932</v>
      </c>
      <c r="E38" s="25">
        <v>254.27031565507116</v>
      </c>
      <c r="F38" s="25">
        <v>347.9295408048331</v>
      </c>
      <c r="G38" s="25">
        <v>450.35720990070718</v>
      </c>
      <c r="H38" s="25">
        <v>727.65330147908526</v>
      </c>
      <c r="I38" s="25">
        <v>385.06109323125605</v>
      </c>
      <c r="J38" s="30">
        <v>23.490096925054626</v>
      </c>
      <c r="K38" s="25">
        <v>2398.9933344527767</v>
      </c>
    </row>
    <row r="39" spans="1:26" ht="15" thickBot="1" x14ac:dyDescent="0.4">
      <c r="A39">
        <v>2050</v>
      </c>
      <c r="B39" s="5">
        <v>4352.6913120546733</v>
      </c>
      <c r="C39" s="31">
        <f>B39-K39</f>
        <v>1891.4457368735589</v>
      </c>
      <c r="D39" s="32">
        <v>210.2381688815932</v>
      </c>
      <c r="E39" s="32">
        <v>264.75246878732679</v>
      </c>
      <c r="F39" s="32">
        <v>349.64369250126043</v>
      </c>
      <c r="G39" s="32">
        <v>467.45542323833729</v>
      </c>
      <c r="H39" s="32">
        <v>754.04597003876745</v>
      </c>
      <c r="I39" s="32">
        <v>392.65163775623762</v>
      </c>
      <c r="J39" s="33">
        <v>22.458213977591612</v>
      </c>
      <c r="K39" s="25">
        <v>2461.2455751811144</v>
      </c>
    </row>
  </sheetData>
  <hyperlinks>
    <hyperlink ref="B2" r:id="rId1" xr:uid="{A9C43488-813F-40B0-8CA1-40E3FE924FC6}"/>
  </hyperlinks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758BE-B2FD-4FEA-94C9-776BBC6CDCD9}">
  <sheetPr>
    <tabColor rgb="FF7030A0"/>
  </sheetPr>
  <dimension ref="A1:Y38"/>
  <sheetViews>
    <sheetView tabSelected="1" zoomScaleNormal="100" workbookViewId="0">
      <selection activeCell="B7" sqref="B7"/>
    </sheetView>
  </sheetViews>
  <sheetFormatPr defaultColWidth="8.81640625" defaultRowHeight="14.5" x14ac:dyDescent="0.35"/>
  <cols>
    <col min="1" max="1" width="9.81640625" customWidth="1"/>
    <col min="2" max="2" width="23.26953125" customWidth="1"/>
    <col min="3" max="3" width="12.453125" style="15" customWidth="1"/>
    <col min="4" max="4" width="12.453125" style="7" customWidth="1"/>
    <col min="5" max="9" width="12.453125" customWidth="1"/>
  </cols>
  <sheetData>
    <row r="1" spans="1:9" x14ac:dyDescent="0.35">
      <c r="A1" s="43" t="s">
        <v>38</v>
      </c>
      <c r="B1" t="s">
        <v>49</v>
      </c>
      <c r="C1"/>
      <c r="D1"/>
    </row>
    <row r="2" spans="1:9" x14ac:dyDescent="0.35">
      <c r="A2" s="43" t="s">
        <v>39</v>
      </c>
      <c r="B2" s="1" t="s">
        <v>53</v>
      </c>
      <c r="C2"/>
      <c r="D2"/>
    </row>
    <row r="3" spans="1:9" x14ac:dyDescent="0.35">
      <c r="A3" s="43" t="s">
        <v>40</v>
      </c>
      <c r="B3" s="4" t="s">
        <v>52</v>
      </c>
      <c r="C3"/>
      <c r="D3"/>
    </row>
    <row r="4" spans="1:9" ht="15" customHeight="1" x14ac:dyDescent="0.35">
      <c r="C4"/>
      <c r="D4"/>
    </row>
    <row r="5" spans="1:9" s="45" customFormat="1" x14ac:dyDescent="0.35">
      <c r="A5" s="44" t="s">
        <v>41</v>
      </c>
    </row>
    <row r="6" spans="1:9" ht="14.5" customHeight="1" x14ac:dyDescent="0.35"/>
    <row r="7" spans="1:9" s="42" customFormat="1" ht="15" thickBot="1" x14ac:dyDescent="0.4">
      <c r="B7" s="68" t="s">
        <v>52</v>
      </c>
      <c r="C7" s="16"/>
      <c r="D7" s="18"/>
      <c r="E7" s="14"/>
      <c r="F7" s="14"/>
      <c r="G7" s="14"/>
      <c r="H7" s="14"/>
      <c r="I7" s="14"/>
    </row>
    <row r="8" spans="1:9" x14ac:dyDescent="0.35">
      <c r="B8" s="19" t="s">
        <v>10</v>
      </c>
      <c r="C8" s="20">
        <v>0.114</v>
      </c>
      <c r="F8" s="4"/>
      <c r="G8" s="4"/>
      <c r="H8" s="4"/>
      <c r="I8" s="4"/>
    </row>
    <row r="9" spans="1:9" x14ac:dyDescent="0.35">
      <c r="B9" s="21" t="s">
        <v>11</v>
      </c>
      <c r="C9" s="22">
        <v>0.114</v>
      </c>
      <c r="F9" s="4"/>
      <c r="G9" s="4"/>
      <c r="H9" s="4"/>
      <c r="I9" s="4"/>
    </row>
    <row r="10" spans="1:9" x14ac:dyDescent="0.35">
      <c r="B10" s="21" t="s">
        <v>12</v>
      </c>
      <c r="C10" s="22">
        <v>6.4000000000000001E-2</v>
      </c>
      <c r="F10" s="4"/>
      <c r="G10" s="4"/>
      <c r="H10" s="4"/>
      <c r="I10" s="4"/>
    </row>
    <row r="11" spans="1:9" x14ac:dyDescent="0.35">
      <c r="B11" s="21" t="s">
        <v>13</v>
      </c>
      <c r="C11" s="22">
        <v>3.4000000000000002E-2</v>
      </c>
      <c r="F11" s="4"/>
      <c r="G11" s="4"/>
      <c r="H11" s="4"/>
      <c r="I11" s="4"/>
    </row>
    <row r="12" spans="1:9" x14ac:dyDescent="0.35">
      <c r="B12" s="21" t="s">
        <v>14</v>
      </c>
      <c r="C12" s="22">
        <v>0.09</v>
      </c>
      <c r="F12" s="4"/>
      <c r="G12" s="4"/>
      <c r="H12" s="4"/>
      <c r="I12" s="4"/>
    </row>
    <row r="13" spans="1:9" x14ac:dyDescent="0.35">
      <c r="B13" s="21" t="s">
        <v>15</v>
      </c>
      <c r="C13" s="22">
        <v>0.03</v>
      </c>
      <c r="F13" s="4"/>
      <c r="G13" s="4"/>
      <c r="H13" s="4"/>
      <c r="I13" s="4"/>
    </row>
    <row r="14" spans="1:9" x14ac:dyDescent="0.35">
      <c r="B14" s="21" t="s">
        <v>16</v>
      </c>
      <c r="C14" s="22">
        <v>0.01</v>
      </c>
      <c r="F14" s="4"/>
      <c r="G14" s="4"/>
      <c r="H14" s="4"/>
      <c r="I14" s="4"/>
    </row>
    <row r="15" spans="1:9" x14ac:dyDescent="0.35">
      <c r="B15" s="21" t="s">
        <v>17</v>
      </c>
      <c r="C15" s="22">
        <v>0.03</v>
      </c>
      <c r="F15" s="4"/>
      <c r="G15" s="4"/>
      <c r="H15" s="4"/>
      <c r="I15" s="4"/>
    </row>
    <row r="16" spans="1:9" x14ac:dyDescent="0.35">
      <c r="B16" s="21" t="s">
        <v>18</v>
      </c>
      <c r="C16" s="22">
        <v>0.13</v>
      </c>
      <c r="F16" s="4"/>
      <c r="G16" s="4"/>
      <c r="H16" s="4"/>
      <c r="I16" s="4"/>
    </row>
    <row r="17" spans="2:25" x14ac:dyDescent="0.35">
      <c r="B17" s="21" t="s">
        <v>19</v>
      </c>
      <c r="C17" s="22">
        <v>0.12</v>
      </c>
      <c r="F17" s="4"/>
      <c r="G17" s="4"/>
      <c r="H17" s="4"/>
      <c r="I17" s="4"/>
    </row>
    <row r="18" spans="2:25" x14ac:dyDescent="0.35">
      <c r="B18" s="21" t="s">
        <v>20</v>
      </c>
      <c r="C18" s="22">
        <v>0.1</v>
      </c>
      <c r="F18" s="4"/>
      <c r="G18" s="4"/>
      <c r="H18" s="4"/>
      <c r="I18" s="4"/>
    </row>
    <row r="19" spans="2:25" x14ac:dyDescent="0.35">
      <c r="B19" s="21" t="s">
        <v>21</v>
      </c>
      <c r="C19" s="22">
        <v>7.0000000000000007E-2</v>
      </c>
      <c r="F19" s="4"/>
      <c r="H19" s="4"/>
      <c r="I19" s="4"/>
    </row>
    <row r="20" spans="2:25" x14ac:dyDescent="0.35">
      <c r="B20" s="21" t="s">
        <v>22</v>
      </c>
      <c r="C20" s="22">
        <v>0.02</v>
      </c>
      <c r="F20" s="4"/>
      <c r="G20" s="4"/>
      <c r="H20" s="4"/>
      <c r="I20" s="4"/>
    </row>
    <row r="21" spans="2:25" x14ac:dyDescent="0.35">
      <c r="B21" s="21" t="s">
        <v>23</v>
      </c>
      <c r="C21" s="22">
        <v>0.01</v>
      </c>
      <c r="F21" s="4"/>
      <c r="G21" s="4"/>
      <c r="H21" s="4"/>
      <c r="I21" s="4"/>
    </row>
    <row r="22" spans="2:25" x14ac:dyDescent="0.35">
      <c r="B22" s="21" t="s">
        <v>24</v>
      </c>
      <c r="C22" s="22">
        <v>0.04</v>
      </c>
      <c r="F22" s="4"/>
      <c r="G22" s="4"/>
      <c r="H22" s="4"/>
      <c r="I22" s="4"/>
    </row>
    <row r="23" spans="2:25" ht="15" thickBot="1" x14ac:dyDescent="0.4">
      <c r="B23" s="23" t="s">
        <v>25</v>
      </c>
      <c r="C23" s="24">
        <v>0.02</v>
      </c>
      <c r="F23" s="4"/>
      <c r="G23" s="4"/>
      <c r="H23" s="4"/>
      <c r="I23" s="4"/>
    </row>
    <row r="24" spans="2:25" x14ac:dyDescent="0.35">
      <c r="B24" s="4"/>
      <c r="D24" s="17"/>
      <c r="E24" s="7"/>
      <c r="F24" s="4"/>
      <c r="G24" s="4"/>
      <c r="H24" s="4"/>
      <c r="I24" s="4"/>
    </row>
    <row r="25" spans="2:25" x14ac:dyDescent="0.35">
      <c r="B25" s="4"/>
      <c r="C25" s="17"/>
      <c r="E25" s="4"/>
      <c r="F25" s="4"/>
      <c r="G25" s="4"/>
      <c r="H25" s="4"/>
      <c r="I25" s="4"/>
    </row>
    <row r="26" spans="2:25" x14ac:dyDescent="0.35">
      <c r="B26" s="4"/>
      <c r="C26" s="17"/>
      <c r="E26" s="4"/>
      <c r="F26" s="4"/>
      <c r="G26" s="4"/>
      <c r="H26" s="4"/>
      <c r="I26" s="4"/>
    </row>
    <row r="27" spans="2:25" x14ac:dyDescent="0.35">
      <c r="B27" s="4"/>
      <c r="C27" s="17"/>
      <c r="E27" s="4"/>
      <c r="F27" s="4"/>
      <c r="G27" s="4"/>
      <c r="H27" s="4"/>
      <c r="I27" s="4"/>
    </row>
    <row r="28" spans="2:25" x14ac:dyDescent="0.35">
      <c r="B28" s="4"/>
      <c r="C28" s="17"/>
      <c r="E28" s="4"/>
      <c r="F28" s="4"/>
      <c r="G28" s="4"/>
      <c r="H28" s="4"/>
      <c r="I28" s="4"/>
    </row>
    <row r="29" spans="2:25" x14ac:dyDescent="0.35">
      <c r="B29" s="4"/>
      <c r="C29" s="17"/>
      <c r="E29" s="4"/>
      <c r="F29" s="4"/>
      <c r="G29" s="4"/>
      <c r="H29" s="4"/>
      <c r="I29" s="4"/>
    </row>
    <row r="30" spans="2:25" x14ac:dyDescent="0.35">
      <c r="B30" s="4"/>
      <c r="C30" s="17"/>
      <c r="E30" s="4"/>
      <c r="F30" s="4"/>
      <c r="G30" s="4"/>
      <c r="H30" s="4"/>
      <c r="I30" s="4"/>
    </row>
    <row r="31" spans="2:25" x14ac:dyDescent="0.35">
      <c r="B31" s="4"/>
      <c r="C31" s="17"/>
      <c r="E31" s="4"/>
      <c r="F31" s="4"/>
      <c r="G31" s="4"/>
      <c r="H31" s="4"/>
      <c r="I31" s="4"/>
    </row>
    <row r="32" spans="2:25" x14ac:dyDescent="0.35">
      <c r="B32" s="4"/>
      <c r="C32" s="17"/>
      <c r="E32" s="4"/>
      <c r="F32" s="4"/>
      <c r="G32" s="4"/>
      <c r="H32" s="4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9" x14ac:dyDescent="0.35">
      <c r="B33" s="4"/>
      <c r="C33" s="17"/>
      <c r="E33" s="4"/>
      <c r="F33" s="4"/>
      <c r="G33" s="4"/>
      <c r="H33" s="4"/>
      <c r="I33" s="4"/>
    </row>
    <row r="34" spans="2:9" x14ac:dyDescent="0.35">
      <c r="B34" s="4"/>
      <c r="C34" s="17"/>
      <c r="E34" s="4"/>
      <c r="F34" s="4"/>
      <c r="G34" s="4"/>
      <c r="H34" s="4"/>
      <c r="I34" s="4"/>
    </row>
    <row r="35" spans="2:9" x14ac:dyDescent="0.35">
      <c r="B35" s="4"/>
      <c r="C35" s="17"/>
      <c r="E35" s="4"/>
      <c r="F35" s="4"/>
      <c r="G35" s="4"/>
      <c r="H35" s="4"/>
      <c r="I35" s="4"/>
    </row>
    <row r="36" spans="2:9" x14ac:dyDescent="0.35">
      <c r="B36" s="4"/>
      <c r="C36" s="17"/>
      <c r="E36" s="4"/>
      <c r="F36" s="4"/>
      <c r="G36" s="4"/>
      <c r="H36" s="4"/>
      <c r="I36" s="4"/>
    </row>
    <row r="37" spans="2:9" x14ac:dyDescent="0.35">
      <c r="B37" s="4"/>
      <c r="C37" s="17"/>
      <c r="E37" s="4"/>
      <c r="F37" s="4"/>
      <c r="G37" s="4"/>
      <c r="H37" s="4"/>
      <c r="I37" s="4"/>
    </row>
    <row r="38" spans="2:9" x14ac:dyDescent="0.35">
      <c r="B38" s="4"/>
      <c r="C38" s="17"/>
      <c r="E38" s="4"/>
      <c r="F38" s="4"/>
      <c r="G38" s="4"/>
      <c r="H38" s="4"/>
      <c r="I38" s="4"/>
    </row>
  </sheetData>
  <hyperlinks>
    <hyperlink ref="B2" r:id="rId1" xr:uid="{23E1165A-F9F7-4D6D-8706-CD9CA1A73D9C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HEM Market</vt:lpstr>
      <vt:lpstr>Building Controls Investments</vt:lpstr>
      <vt:lpstr>CO2 Savings Potential thru 2050</vt:lpstr>
      <vt:lpstr>Energy Savings by Policy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Mikelann Scerbo</dc:creator>
  <cp:lastModifiedBy>Mikelann Scerbo</cp:lastModifiedBy>
  <dcterms:created xsi:type="dcterms:W3CDTF">2019-10-29T19:41:48Z</dcterms:created>
  <dcterms:modified xsi:type="dcterms:W3CDTF">2019-12-16T20:15:19Z</dcterms:modified>
</cp:coreProperties>
</file>